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rina\obshtestveni_porychki\ulichna_mreja\ulichna_mreja_2021\SMR\"/>
    </mc:Choice>
  </mc:AlternateContent>
  <bookViews>
    <workbookView xWindow="2490" yWindow="690" windowWidth="19440" windowHeight="14910" tabRatio="741"/>
  </bookViews>
  <sheets>
    <sheet name="КСС_ОБОБЩЕНА" sheetId="17" r:id="rId1"/>
    <sheet name="ул.Младост_ЩРЪКЛЕВО" sheetId="12" r:id="rId2"/>
    <sheet name="ул. Шести септември_ЩРЪКЛЕВО" sheetId="13" r:id="rId3"/>
    <sheet name="ул.Петър Киряков_ЩРЪКЛЕВО" sheetId="5" r:id="rId4"/>
    <sheet name="ул.Тодор Деков_КРАСЕН" sheetId="3" r:id="rId5"/>
    <sheet name="ул.Любен Каравелов_КРАСЕН" sheetId="4" r:id="rId6"/>
    <sheet name="ул.Детелина_КРАСЕН" sheetId="6" r:id="rId7"/>
    <sheet name="ул.В.Левски_ПИРГОВО" sheetId="10" r:id="rId8"/>
    <sheet name="ул. Трети Март_ПИРГОВО" sheetId="15" r:id="rId9"/>
    <sheet name="ул.Македония_МЕЧКА" sheetId="7" r:id="rId10"/>
    <sheet name="ул.Ал.Стамболийски_МЕЧКА" sheetId="8" r:id="rId11"/>
    <sheet name="ул. Енчо Драганов_КОШОВ" sheetId="2" r:id="rId12"/>
    <sheet name="ул.Баба Тонка_ЧЕРВЕН" sheetId="11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7" l="1"/>
  <c r="D30" i="17" l="1"/>
  <c r="D29" i="17"/>
  <c r="D27" i="17"/>
  <c r="D25" i="17"/>
  <c r="D24" i="17"/>
  <c r="B16" i="17"/>
  <c r="B15" i="17"/>
  <c r="B14" i="17"/>
  <c r="B13" i="17"/>
  <c r="B12" i="17"/>
  <c r="B11" i="17"/>
  <c r="B9" i="17"/>
  <c r="B8" i="17"/>
  <c r="B7" i="17"/>
  <c r="B6" i="17"/>
  <c r="B5" i="17"/>
  <c r="F21" i="5" l="1"/>
  <c r="F34" i="17" l="1"/>
  <c r="F35" i="17" s="1"/>
  <c r="F17" i="15"/>
  <c r="F16" i="15"/>
  <c r="F14" i="15"/>
  <c r="F12" i="15"/>
  <c r="F11" i="15"/>
  <c r="F19" i="15" l="1"/>
  <c r="F20" i="13"/>
  <c r="F19" i="13"/>
  <c r="F17" i="13"/>
  <c r="F15" i="13"/>
  <c r="F14" i="13"/>
  <c r="F19" i="12"/>
  <c r="F18" i="12"/>
  <c r="F16" i="12"/>
  <c r="F14" i="12"/>
  <c r="F13" i="12"/>
  <c r="F20" i="15" l="1"/>
  <c r="F21" i="15" s="1"/>
  <c r="F22" i="13"/>
  <c r="F21" i="12"/>
  <c r="F23" i="13" l="1"/>
  <c r="F24" i="13" s="1"/>
  <c r="F22" i="12"/>
  <c r="F23" i="12" s="1"/>
  <c r="F17" i="11" l="1"/>
  <c r="F16" i="11"/>
  <c r="F14" i="11"/>
  <c r="F12" i="11"/>
  <c r="F11" i="11"/>
  <c r="F19" i="11" l="1"/>
  <c r="F20" i="11" l="1"/>
  <c r="F21" i="11" s="1"/>
  <c r="F17" i="10" l="1"/>
  <c r="F16" i="10"/>
  <c r="F14" i="10"/>
  <c r="F12" i="10"/>
  <c r="F11" i="10"/>
  <c r="F17" i="8"/>
  <c r="F16" i="8"/>
  <c r="F14" i="8"/>
  <c r="F12" i="8"/>
  <c r="F11" i="8"/>
  <c r="F17" i="7"/>
  <c r="F16" i="7"/>
  <c r="F14" i="7"/>
  <c r="F12" i="7"/>
  <c r="F11" i="7"/>
  <c r="F19" i="7" l="1"/>
  <c r="F19" i="8"/>
  <c r="F19" i="10"/>
  <c r="F20" i="7" l="1"/>
  <c r="F21" i="7" s="1"/>
  <c r="F20" i="8"/>
  <c r="F21" i="8" s="1"/>
  <c r="F20" i="10"/>
  <c r="F21" i="10" s="1"/>
  <c r="F17" i="6"/>
  <c r="F16" i="6"/>
  <c r="F14" i="6"/>
  <c r="F12" i="6"/>
  <c r="F11" i="6"/>
  <c r="F20" i="5"/>
  <c r="F19" i="5"/>
  <c r="F17" i="5"/>
  <c r="F15" i="5"/>
  <c r="F14" i="5"/>
  <c r="F17" i="4"/>
  <c r="F16" i="4"/>
  <c r="F14" i="4"/>
  <c r="F12" i="4"/>
  <c r="F11" i="4"/>
  <c r="F17" i="3"/>
  <c r="F16" i="3"/>
  <c r="F14" i="3"/>
  <c r="F12" i="3"/>
  <c r="F11" i="3"/>
  <c r="F22" i="5" l="1"/>
  <c r="F19" i="4"/>
  <c r="F19" i="6"/>
  <c r="F19" i="3"/>
  <c r="F20" i="4" l="1"/>
  <c r="F21" i="4" s="1"/>
  <c r="F20" i="6"/>
  <c r="F21" i="6" s="1"/>
  <c r="F23" i="5"/>
  <c r="F24" i="5" s="1"/>
  <c r="F20" i="3"/>
  <c r="F21" i="3" s="1"/>
  <c r="F17" i="2" l="1"/>
  <c r="F16" i="2"/>
  <c r="F14" i="2"/>
  <c r="F12" i="2"/>
  <c r="F11" i="2"/>
  <c r="F19" i="2" l="1"/>
  <c r="F20" i="2" l="1"/>
  <c r="F21" i="2" s="1"/>
</calcChain>
</file>

<file path=xl/sharedStrings.xml><?xml version="1.0" encoding="utf-8"?>
<sst xmlns="http://schemas.openxmlformats.org/spreadsheetml/2006/main" count="406" uniqueCount="57">
  <si>
    <t>ОБЕКТ :</t>
  </si>
  <si>
    <t>ПОДОБЕКТ :</t>
  </si>
  <si>
    <t>№ по ред</t>
  </si>
  <si>
    <t>Вид строително-монтажна работа</t>
  </si>
  <si>
    <t>Ед. Мярка</t>
  </si>
  <si>
    <t>Количество</t>
  </si>
  <si>
    <t>Ед. Цена</t>
  </si>
  <si>
    <t>Сума</t>
  </si>
  <si>
    <t>I. Демонтажни работи</t>
  </si>
  <si>
    <t>Фрезоване на асфалтобетонна настилка с пътна фреза, вкл. натоварване, извозване и депониране на фрезования материал и всички, свързани с това присъщи разходи</t>
  </si>
  <si>
    <t>м3</t>
  </si>
  <si>
    <t>Механизаран изкоп , включително натоварване и транспортиране на определено разстояние</t>
  </si>
  <si>
    <t>II. Пътни работи</t>
  </si>
  <si>
    <t>Доставка и полагане на трошен камък с подбрана зърнометрия за подосновен и основен пласт с различна широчина и дебелина на пласта, вкл. всички, свързани с това разходи</t>
  </si>
  <si>
    <t>III. Асфалтови работи</t>
  </si>
  <si>
    <t xml:space="preserve">Машинно полагане на неплътна асфалтова смес на пластове, включващо изрязване на фугите, почистване на основата, направа на битумен разлив и всички, свързани с това присъщи разходи, вкл. транспорт </t>
  </si>
  <si>
    <t>т</t>
  </si>
  <si>
    <t xml:space="preserve">Машинно полагане на плътна асфалтова смес на пластове със средна дебелина в уплътнено състояние 4 см., включващо изрязване на фугите, почистване на основата, направа на битумен разлив и всички, свързани с това присъщи разходи, вкл. транспорт </t>
  </si>
  <si>
    <t>м2</t>
  </si>
  <si>
    <t>Всичко без ДДС</t>
  </si>
  <si>
    <t>ДДС 20%</t>
  </si>
  <si>
    <t>Всичко с ДДС</t>
  </si>
  <si>
    <t>Подпис:</t>
  </si>
  <si>
    <t>с. Красен- ул.„Любен Каравелов“ от ОТ. 92 до ОТ. 91, ОБЩИНА ИВАНОВО, ОБЛАСТ РУСЕ</t>
  </si>
  <si>
    <t>Всичко СМР без ДДС</t>
  </si>
  <si>
    <t>с. Красен- ул.„Детелина“ от ОТ 78 до ОТ 82 и част от ул. "Христо Ботев" от ОТ. 73 до ОТ. 78, ОБЩИНА ИВАНОВО, ОБЛАСТ РУСЕ</t>
  </si>
  <si>
    <t>с. Красен- ул.„Тодор Деков“ от ОТ. 36 до ОТ. 58, ОБЩИНА ИВАНОВО, ОБЛАСТ РУСЕ</t>
  </si>
  <si>
    <t>с. Мечка- ул. „Македония” от ОТ 75 до ОТ 115, ОБЩИНА ИВАНОВО, ОБЛАСТ РУСЕ</t>
  </si>
  <si>
    <t>с. Мечка- ул. „Александър Стамболийски” от ОТ  80 до ОТ 93, ОБЩИНА ИВАНОВО, ОБЛАСТ РУСЕ</t>
  </si>
  <si>
    <t>с. Пиргово - ул. „Васил Левски” от ОТ 54 до ОТ 34, ОБЩИНА ИВАНОВО, ОБЛАСТ РУСЕ</t>
  </si>
  <si>
    <t>с. КОШОВ - ул. "Енчо Драганов" от ОТ 185 до ОТ 221, ОБЩИНА ИВАНОВО, ОБЛАСТ РУСЕ</t>
  </si>
  <si>
    <t>с. Червен - ул. "Баба Тонка" от ОТ 253 до ОТ 50, ОБЩИНА ИВАНОВО, ОБЛАСТ РУСЕ</t>
  </si>
  <si>
    <t>с. ЩРЪКЛЕВО - ул. "Младост" от ОТ 229 до ОТ 184, ОБЩИНА ИВАНОВО, ОБЛАСТ РУСЕ</t>
  </si>
  <si>
    <t>Изграждане на стоманобетонов линеен отток с метална решетка L=5.00 m</t>
  </si>
  <si>
    <t>бр</t>
  </si>
  <si>
    <t>с. ЩРЪКЛЕВО - ул.„Петър Киряков“ от ОТ. 95 до ОТ. 97, ОБЩИНА ИВАНОВО, ОБЛАСТ РУСЕ</t>
  </si>
  <si>
    <t>"РЕМОНТ НА УЛИЧНА МРЕЖА В СЕЛАТА ЩРЪКЛЕВО, КРАСЕН, ПИРГОВО, МЕЧКА, КОШОВ И ЧЕРВЕН, ОБЩИНА ИВАНОВО, ОБЛАСТ РУСЕ"</t>
  </si>
  <si>
    <t>Всичко СМР с ДДС</t>
  </si>
  <si>
    <t>РЕМОНТ НА УЛИЧНА МРЕЖА В СЕЛАТА ЩРЪКЛЕВО, КРАСЕН, ПИРГОВО, МЕЧКА, КОШОВ И ЧЕРВЕН, ОБЩИНА ИВАНОВО, ОБЛАСТ РУСЕ</t>
  </si>
  <si>
    <t>с. ЩРЪКЛЕВО - ул. "Шести септември" от ОТ 197 до ОТ 191, ОБЩИНА ИВАНОВО, ОБЛАСТ РУСЕ</t>
  </si>
  <si>
    <t>с. Пиргово - ул. "Трети март" от ОТ 200 до ОТ 269, ОБЩИНА ИВАНОВО, ОБЛАСТ РУСЕ</t>
  </si>
  <si>
    <t>ПОДОБЕКТ:</t>
  </si>
  <si>
    <t>ИЗПЪЛНИТЕЛ:</t>
  </si>
  <si>
    <t>…………………………………………………………………………………..</t>
  </si>
  <si>
    <t>Приложение 3.1.</t>
  </si>
  <si>
    <t xml:space="preserve">ИЗПЪЛНИТЕЛ: </t>
  </si>
  <si>
    <t>………………………………………………………………………………………………………………….</t>
  </si>
  <si>
    <t>…………………………………………………………………………………………………………………………………………..</t>
  </si>
  <si>
    <t>………………………………………………………………………………………………………………………………………….</t>
  </si>
  <si>
    <t>…………………………………………………………………………………………………………………………………..</t>
  </si>
  <si>
    <t>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</si>
  <si>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</si>
  <si>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…………………………………………………………………………………………………………………………………………………………..</t>
  </si>
  <si>
    <t>……………………………………………………………………………………………………………………………………………………..</t>
  </si>
  <si>
    <t>……………………………………………………………………………………………………………………………………………………………</t>
  </si>
  <si>
    <t>ОБОБЩЕНА КОЛИЧЕСТВЕНО-СТОЙНОСТНА СМЕТКА</t>
  </si>
  <si>
    <t>КОЛИЧЕСТВЕНО-СТОЙНОСТНА СМЕТКА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</si>
</sst>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rial Unicode MS"/>
      <family val="2"/>
      <charset val="204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8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wrapText="1"/>
    </xf>
    <xf numFmtId="2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2" fontId="0" fillId="3" borderId="1" xfId="0" applyNumberForma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164" fontId="0" fillId="3" borderId="1" xfId="0" applyNumberForma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2" fontId="0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9" fillId="0" borderId="3" xfId="0" applyFont="1" applyBorder="1"/>
    <xf numFmtId="0" fontId="9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2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164" fontId="17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</cellXfs>
  <cellStyles count="2">
    <cellStyle name="Normal_РЕЗЕРВОАР-КОНСТР.+ ДЪЖДОВНА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selection activeCell="I25" sqref="I25"/>
    </sheetView>
  </sheetViews>
  <sheetFormatPr defaultRowHeight="15" x14ac:dyDescent="0.25"/>
  <cols>
    <col min="1" max="1" width="14.28515625" customWidth="1"/>
    <col min="2" max="2" width="46.28515625" customWidth="1"/>
    <col min="3" max="3" width="10" bestFit="1" customWidth="1"/>
    <col min="4" max="4" width="11.5703125" bestFit="1" customWidth="1"/>
    <col min="5" max="5" width="12.28515625" customWidth="1"/>
    <col min="6" max="6" width="16.5703125" customWidth="1"/>
  </cols>
  <sheetData>
    <row r="1" spans="1:9" x14ac:dyDescent="0.25">
      <c r="A1" s="1"/>
      <c r="B1" s="2"/>
      <c r="C1" s="3"/>
      <c r="D1" s="4"/>
      <c r="E1" s="1"/>
      <c r="F1" s="1"/>
    </row>
    <row r="2" spans="1:9" x14ac:dyDescent="0.25">
      <c r="A2" s="64" t="s">
        <v>42</v>
      </c>
      <c r="B2" s="2" t="s">
        <v>43</v>
      </c>
      <c r="C2" s="3"/>
      <c r="D2" s="4"/>
      <c r="E2" s="1"/>
      <c r="F2" s="1" t="s">
        <v>44</v>
      </c>
    </row>
    <row r="3" spans="1:9" x14ac:dyDescent="0.25">
      <c r="A3" s="1"/>
      <c r="B3" s="2"/>
      <c r="C3" s="3"/>
      <c r="D3" s="4"/>
      <c r="E3" s="1"/>
      <c r="F3" s="1"/>
    </row>
    <row r="4" spans="1:9" ht="15" customHeight="1" x14ac:dyDescent="0.25">
      <c r="A4" s="6" t="s">
        <v>0</v>
      </c>
      <c r="B4" s="40" t="s">
        <v>36</v>
      </c>
      <c r="C4" s="39"/>
      <c r="D4" s="39"/>
      <c r="E4" s="39"/>
      <c r="F4" s="39"/>
      <c r="G4" s="39"/>
      <c r="H4" s="39"/>
      <c r="I4" s="39"/>
    </row>
    <row r="5" spans="1:9" x14ac:dyDescent="0.25">
      <c r="A5" s="5" t="s">
        <v>1</v>
      </c>
      <c r="B5" s="97" t="str">
        <f>ул.Младост_ЩРЪКЛЕВО!B7</f>
        <v>с. ЩРЪКЛЕВО - ул. "Младост" от ОТ 229 до ОТ 184, ОБЩИНА ИВАНОВО, ОБЛАСТ РУСЕ</v>
      </c>
      <c r="C5" s="97"/>
      <c r="D5" s="97"/>
      <c r="E5" s="97"/>
      <c r="F5" s="97"/>
    </row>
    <row r="6" spans="1:9" x14ac:dyDescent="0.25">
      <c r="A6" s="5" t="s">
        <v>1</v>
      </c>
      <c r="B6" s="97" t="str">
        <f>'ул. Шести септември_ЩРЪКЛЕВО'!B7</f>
        <v>с. ЩРЪКЛЕВО - ул. "Шести септември" от ОТ 197 до ОТ 191, ОБЩИНА ИВАНОВО, ОБЛАСТ РУСЕ</v>
      </c>
      <c r="C6" s="97"/>
      <c r="D6" s="97"/>
      <c r="E6" s="97"/>
      <c r="F6" s="97"/>
    </row>
    <row r="7" spans="1:9" x14ac:dyDescent="0.25">
      <c r="A7" s="5" t="s">
        <v>1</v>
      </c>
      <c r="B7" s="97" t="str">
        <f>'ул.Петър Киряков_ЩРЪКЛЕВО'!B7</f>
        <v>с. ЩРЪКЛЕВО - ул.„Петър Киряков“ от ОТ. 95 до ОТ. 97, ОБЩИНА ИВАНОВО, ОБЛАСТ РУСЕ</v>
      </c>
      <c r="C7" s="97"/>
      <c r="D7" s="97"/>
      <c r="E7" s="97"/>
      <c r="F7" s="97"/>
    </row>
    <row r="8" spans="1:9" x14ac:dyDescent="0.25">
      <c r="A8" s="5" t="s">
        <v>1</v>
      </c>
      <c r="B8" s="97" t="str">
        <f>'ул.Тодор Деков_КРАСЕН'!B5</f>
        <v>с. Красен- ул.„Тодор Деков“ от ОТ. 36 до ОТ. 58, ОБЩИНА ИВАНОВО, ОБЛАСТ РУСЕ</v>
      </c>
      <c r="C8" s="97"/>
      <c r="D8" s="97"/>
      <c r="E8" s="97"/>
      <c r="F8" s="97"/>
    </row>
    <row r="9" spans="1:9" x14ac:dyDescent="0.25">
      <c r="A9" s="5" t="s">
        <v>1</v>
      </c>
      <c r="B9" s="97" t="str">
        <f>'ул.Любен Каравелов_КРАСЕН'!B5</f>
        <v>с. Красен- ул.„Любен Каравелов“ от ОТ. 92 до ОТ. 91, ОБЩИНА ИВАНОВО, ОБЛАСТ РУСЕ</v>
      </c>
      <c r="C9" s="97"/>
      <c r="D9" s="97"/>
      <c r="E9" s="97"/>
      <c r="F9" s="97"/>
    </row>
    <row r="10" spans="1:9" x14ac:dyDescent="0.25">
      <c r="A10" s="5" t="s">
        <v>1</v>
      </c>
      <c r="B10" s="97" t="s">
        <v>25</v>
      </c>
      <c r="C10" s="97"/>
      <c r="D10" s="97"/>
      <c r="E10" s="97"/>
      <c r="F10" s="97"/>
    </row>
    <row r="11" spans="1:9" x14ac:dyDescent="0.25">
      <c r="A11" s="5" t="s">
        <v>1</v>
      </c>
      <c r="B11" s="97" t="str">
        <f>ул.В.Левски_ПИРГОВО!B5</f>
        <v>с. Пиргово - ул. „Васил Левски” от ОТ 54 до ОТ 34, ОБЩИНА ИВАНОВО, ОБЛАСТ РУСЕ</v>
      </c>
      <c r="C11" s="97"/>
      <c r="D11" s="97"/>
      <c r="E11" s="97"/>
      <c r="F11" s="97"/>
    </row>
    <row r="12" spans="1:9" x14ac:dyDescent="0.25">
      <c r="A12" s="5" t="s">
        <v>1</v>
      </c>
      <c r="B12" s="98" t="str">
        <f>'ул. Трети Март_ПИРГОВО'!B5:F5</f>
        <v>с. Пиргово - ул. "Трети март" от ОТ 200 до ОТ 269, ОБЩИНА ИВАНОВО, ОБЛАСТ РУСЕ</v>
      </c>
      <c r="C12" s="98"/>
      <c r="D12" s="98"/>
      <c r="E12" s="98"/>
      <c r="F12" s="98"/>
    </row>
    <row r="13" spans="1:9" x14ac:dyDescent="0.25">
      <c r="A13" s="5" t="s">
        <v>1</v>
      </c>
      <c r="B13" s="97" t="str">
        <f>ул.Македония_МЕЧКА!B5</f>
        <v>с. Мечка- ул. „Македония” от ОТ 75 до ОТ 115, ОБЩИНА ИВАНОВО, ОБЛАСТ РУСЕ</v>
      </c>
      <c r="C13" s="97"/>
      <c r="D13" s="97"/>
      <c r="E13" s="97"/>
      <c r="F13" s="97"/>
    </row>
    <row r="14" spans="1:9" x14ac:dyDescent="0.25">
      <c r="A14" s="5" t="s">
        <v>1</v>
      </c>
      <c r="B14" s="97" t="str">
        <f>ул.Ал.Стамболийски_МЕЧКА!B5</f>
        <v>с. Мечка- ул. „Александър Стамболийски” от ОТ  80 до ОТ 93, ОБЩИНА ИВАНОВО, ОБЛАСТ РУСЕ</v>
      </c>
      <c r="C14" s="97"/>
      <c r="D14" s="97"/>
      <c r="E14" s="97"/>
      <c r="F14" s="97"/>
    </row>
    <row r="15" spans="1:9" x14ac:dyDescent="0.25">
      <c r="A15" s="5" t="s">
        <v>1</v>
      </c>
      <c r="B15" s="97" t="str">
        <f>'ул. Енчо Драганов_КОШОВ'!B5</f>
        <v>с. КОШОВ - ул. "Енчо Драганов" от ОТ 185 до ОТ 221, ОБЩИНА ИВАНОВО, ОБЛАСТ РУСЕ</v>
      </c>
      <c r="C15" s="97"/>
      <c r="D15" s="97"/>
      <c r="E15" s="97"/>
      <c r="F15" s="97"/>
    </row>
    <row r="16" spans="1:9" x14ac:dyDescent="0.25">
      <c r="A16" s="5" t="s">
        <v>1</v>
      </c>
      <c r="B16" s="97" t="str">
        <f>'ул.Баба Тонка_ЧЕРВЕН'!B5</f>
        <v>с. Червен - ул. "Баба Тонка" от ОТ 253 до ОТ 50, ОБЩИНА ИВАНОВО, ОБЛАСТ РУСЕ</v>
      </c>
      <c r="C16" s="97"/>
      <c r="D16" s="97"/>
      <c r="E16" s="97"/>
      <c r="F16" s="97"/>
    </row>
    <row r="17" spans="1:6" x14ac:dyDescent="0.25">
      <c r="A17" s="1"/>
      <c r="B17" s="29"/>
      <c r="C17" s="3"/>
      <c r="D17" s="4"/>
      <c r="E17" s="1"/>
      <c r="F17" s="1"/>
    </row>
    <row r="18" spans="1:6" x14ac:dyDescent="0.25">
      <c r="A18" s="1"/>
      <c r="B18" s="29"/>
      <c r="C18" s="3"/>
      <c r="D18" s="4"/>
      <c r="E18" s="1"/>
      <c r="F18" s="1"/>
    </row>
    <row r="19" spans="1:6" x14ac:dyDescent="0.25">
      <c r="A19" s="7"/>
      <c r="B19" s="29"/>
      <c r="C19" s="3"/>
      <c r="D19" s="4"/>
      <c r="E19" s="1"/>
      <c r="F19" s="1"/>
    </row>
    <row r="20" spans="1:6" ht="18.75" x14ac:dyDescent="0.25">
      <c r="A20" s="1"/>
      <c r="B20" s="99" t="s">
        <v>55</v>
      </c>
      <c r="C20" s="99"/>
      <c r="D20" s="99"/>
      <c r="E20" s="99"/>
      <c r="F20" s="32"/>
    </row>
    <row r="21" spans="1:6" x14ac:dyDescent="0.25">
      <c r="A21" s="1"/>
      <c r="B21" s="29"/>
      <c r="C21" s="3"/>
      <c r="D21" s="4"/>
      <c r="E21" s="1"/>
      <c r="F21" s="48"/>
    </row>
    <row r="22" spans="1:6" ht="16.5" x14ac:dyDescent="0.25">
      <c r="A22" s="9" t="s">
        <v>2</v>
      </c>
      <c r="B22" s="10" t="s">
        <v>3</v>
      </c>
      <c r="C22" s="11" t="s">
        <v>4</v>
      </c>
      <c r="D22" s="12" t="s">
        <v>5</v>
      </c>
      <c r="E22" s="41" t="s">
        <v>6</v>
      </c>
      <c r="F22" s="11" t="s">
        <v>7</v>
      </c>
    </row>
    <row r="23" spans="1:6" x14ac:dyDescent="0.25">
      <c r="A23" s="13"/>
      <c r="B23" s="14" t="s">
        <v>8</v>
      </c>
      <c r="C23" s="15"/>
      <c r="D23" s="16"/>
      <c r="E23" s="42"/>
      <c r="F23" s="13"/>
    </row>
    <row r="24" spans="1:6" ht="60" x14ac:dyDescent="0.25">
      <c r="A24" s="17">
        <v>1</v>
      </c>
      <c r="B24" s="18" t="s">
        <v>9</v>
      </c>
      <c r="C24" s="17" t="s">
        <v>10</v>
      </c>
      <c r="D24" s="19">
        <f>'ул. Енчо Драганов_КОШОВ'!D11+'ул.Тодор Деков_КРАСЕН'!D11+'ул.Любен Каравелов_КРАСЕН'!D11+'ул.Петър Киряков_ЩРЪКЛЕВО'!D14+ул.Детелина_КРАСЕН!D11+ул.Македония_МЕЧКА!D11+ул.Ал.Стамболийски_МЕЧКА!D11+ул.В.Левски_ПИРГОВО!D11+'ул. Трети Март_ПИРГОВО'!D11+'ул.Баба Тонка_ЧЕРВЕН'!D11+ул.Младост_ЩРЪКЛЕВО!D13+'ул. Шести септември_ЩРЪКЛЕВО'!D14</f>
        <v>642</v>
      </c>
      <c r="E24" s="43"/>
      <c r="F24" s="21"/>
    </row>
    <row r="25" spans="1:6" ht="30" x14ac:dyDescent="0.25">
      <c r="A25" s="17">
        <v>2</v>
      </c>
      <c r="B25" s="18" t="s">
        <v>11</v>
      </c>
      <c r="C25" s="17" t="s">
        <v>10</v>
      </c>
      <c r="D25" s="19">
        <f>'ул. Енчо Драганов_КОШОВ'!D12+'ул.Тодор Деков_КРАСЕН'!D12+'ул.Любен Каравелов_КРАСЕН'!D12+'ул.Петър Киряков_ЩРЪКЛЕВО'!D15+ул.Детелина_КРАСЕН!D12+ул.Македония_МЕЧКА!D12+ул.Ал.Стамболийски_МЕЧКА!D12+ул.В.Левски_ПИРГОВО!D12+'ул. Трети Март_ПИРГОВО'!D12+'ул.Баба Тонка_ЧЕРВЕН'!D12+ул.Младост_ЩРЪКЛЕВО!D14+'ул. Шести септември_ЩРЪКЛЕВО'!D15</f>
        <v>709</v>
      </c>
      <c r="E25" s="43"/>
      <c r="F25" s="21"/>
    </row>
    <row r="26" spans="1:6" x14ac:dyDescent="0.25">
      <c r="A26" s="13"/>
      <c r="B26" s="14" t="s">
        <v>12</v>
      </c>
      <c r="C26" s="13"/>
      <c r="D26" s="16"/>
      <c r="E26" s="42"/>
      <c r="F26" s="13"/>
    </row>
    <row r="27" spans="1:6" ht="60" x14ac:dyDescent="0.25">
      <c r="A27" s="11">
        <v>1</v>
      </c>
      <c r="B27" s="18" t="s">
        <v>13</v>
      </c>
      <c r="C27" s="17" t="s">
        <v>10</v>
      </c>
      <c r="D27" s="19">
        <f>'ул. Енчо Драганов_КОШОВ'!D14+'ул.Тодор Деков_КРАСЕН'!D14+'ул.Любен Каравелов_КРАСЕН'!D14+'ул.Петър Киряков_ЩРЪКЛЕВО'!D17+ул.Детелина_КРАСЕН!D14+ул.Македония_МЕЧКА!D14+ул.Ал.Стамболийски_МЕЧКА!D14+ул.В.Левски_ПИРГОВО!D14+'ул. Трети Март_ПИРГОВО'!D14+'ул.Баба Тонка_ЧЕРВЕН'!D14+ул.Младост_ЩРЪКЛЕВО!D16+'ул. Шести септември_ЩРЪКЛЕВО'!D17</f>
        <v>655</v>
      </c>
      <c r="E27" s="43"/>
      <c r="F27" s="20"/>
    </row>
    <row r="28" spans="1:6" x14ac:dyDescent="0.25">
      <c r="A28" s="13"/>
      <c r="B28" s="14" t="s">
        <v>14</v>
      </c>
      <c r="C28" s="13"/>
      <c r="D28" s="16"/>
      <c r="E28" s="44"/>
      <c r="F28" s="23"/>
    </row>
    <row r="29" spans="1:6" ht="75" x14ac:dyDescent="0.25">
      <c r="A29" s="11">
        <v>1</v>
      </c>
      <c r="B29" s="18" t="s">
        <v>15</v>
      </c>
      <c r="C29" s="11" t="s">
        <v>16</v>
      </c>
      <c r="D29" s="19">
        <f>'ул. Енчо Драганов_КОШОВ'!D16+'ул.Тодор Деков_КРАСЕН'!D16+'ул.Любен Каравелов_КРАСЕН'!D16+'ул.Петър Киряков_ЩРЪКЛЕВО'!D19+ул.Детелина_КРАСЕН!D16+ул.Македония_МЕЧКА!D16+ул.Ал.Стамболийски_МЕЧКА!D16+ул.В.Левски_ПИРГОВО!D16+'ул. Трети Март_ПИРГОВО'!D16+'ул.Баба Тонка_ЧЕРВЕН'!D16+ул.Младост_ЩРЪКЛЕВО!D18+'ул. Шести септември_ЩРЪКЛЕВО'!D19</f>
        <v>887</v>
      </c>
      <c r="E29" s="43"/>
      <c r="F29" s="20"/>
    </row>
    <row r="30" spans="1:6" ht="90" x14ac:dyDescent="0.25">
      <c r="A30" s="11">
        <v>2</v>
      </c>
      <c r="B30" s="18" t="s">
        <v>17</v>
      </c>
      <c r="C30" s="11" t="s">
        <v>18</v>
      </c>
      <c r="D30" s="19">
        <f>'ул. Енчо Драганов_КОШОВ'!D17+'ул.Тодор Деков_КРАСЕН'!D17+'ул.Любен Каравелов_КРАСЕН'!D17+'ул.Петър Киряков_ЩРЪКЛЕВО'!D20+ул.Детелина_КРАСЕН!D17+ул.Македония_МЕЧКА!D17+ул.Ал.Стамболийски_МЕЧКА!D17+ул.В.Левски_ПИРГОВО!D17+'ул. Трети Март_ПИРГОВО'!D17+'ул.Баба Тонка_ЧЕРВЕН'!D17+ул.Младост_ЩРЪКЛЕВО!D19+'ул. Шести септември_ЩРЪКЛЕВО'!D20</f>
        <v>31871</v>
      </c>
      <c r="E30" s="43"/>
      <c r="F30" s="20"/>
    </row>
    <row r="31" spans="1:6" ht="30" x14ac:dyDescent="0.25">
      <c r="A31" s="11">
        <v>3</v>
      </c>
      <c r="B31" s="18" t="s">
        <v>33</v>
      </c>
      <c r="C31" s="11" t="s">
        <v>34</v>
      </c>
      <c r="D31" s="12">
        <v>1</v>
      </c>
      <c r="E31" s="43"/>
      <c r="F31" s="20"/>
    </row>
    <row r="32" spans="1:6" ht="15.75" x14ac:dyDescent="0.25">
      <c r="A32" s="24"/>
      <c r="B32" s="25"/>
      <c r="C32" s="100"/>
      <c r="D32" s="100"/>
      <c r="E32" s="100"/>
      <c r="F32" s="47"/>
    </row>
    <row r="33" spans="1:6" ht="15.75" x14ac:dyDescent="0.25">
      <c r="A33" s="24"/>
      <c r="B33" s="25"/>
      <c r="C33" s="96" t="s">
        <v>24</v>
      </c>
      <c r="D33" s="96"/>
      <c r="E33" s="96"/>
      <c r="F33" s="46">
        <f>SUM(F24:F31)</f>
        <v>0</v>
      </c>
    </row>
    <row r="34" spans="1:6" ht="15.75" x14ac:dyDescent="0.25">
      <c r="A34" s="24"/>
      <c r="B34" s="25"/>
      <c r="C34" s="95" t="s">
        <v>20</v>
      </c>
      <c r="D34" s="95"/>
      <c r="E34" s="95"/>
      <c r="F34" s="45">
        <f>0.2*F33</f>
        <v>0</v>
      </c>
    </row>
    <row r="35" spans="1:6" ht="15.75" x14ac:dyDescent="0.25">
      <c r="A35" s="24"/>
      <c r="B35" s="25"/>
      <c r="C35" s="96" t="s">
        <v>37</v>
      </c>
      <c r="D35" s="96"/>
      <c r="E35" s="96"/>
      <c r="F35" s="46">
        <f>F33+F34</f>
        <v>0</v>
      </c>
    </row>
    <row r="36" spans="1:6" x14ac:dyDescent="0.25">
      <c r="A36" s="1"/>
      <c r="B36" s="28" t="s">
        <v>22</v>
      </c>
      <c r="C36" s="3"/>
      <c r="D36" s="4"/>
      <c r="E36" s="1"/>
      <c r="F36" s="1"/>
    </row>
  </sheetData>
  <mergeCells count="17">
    <mergeCell ref="B5:F5"/>
    <mergeCell ref="B6:F6"/>
    <mergeCell ref="B7:F7"/>
    <mergeCell ref="B8:F8"/>
    <mergeCell ref="C33:E33"/>
    <mergeCell ref="C34:E34"/>
    <mergeCell ref="C35:E35"/>
    <mergeCell ref="B9:F9"/>
    <mergeCell ref="B10:F10"/>
    <mergeCell ref="B11:F11"/>
    <mergeCell ref="B12:F12"/>
    <mergeCell ref="B13:F13"/>
    <mergeCell ref="B14:F14"/>
    <mergeCell ref="B15:F15"/>
    <mergeCell ref="B16:F16"/>
    <mergeCell ref="B20:E20"/>
    <mergeCell ref="C32:E32"/>
  </mergeCells>
  <pageMargins left="0.7" right="0.7" top="0.75" bottom="0.75" header="0.3" footer="0.3"/>
  <pageSetup paperSize="9" scale="6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29"/>
  <sheetViews>
    <sheetView workbookViewId="0">
      <selection activeCell="B7" sqref="B7"/>
    </sheetView>
  </sheetViews>
  <sheetFormatPr defaultRowHeight="15" x14ac:dyDescent="0.25"/>
  <cols>
    <col min="1" max="1" width="16.140625" style="1" customWidth="1"/>
    <col min="2" max="2" width="44.85546875" style="29" customWidth="1"/>
    <col min="3" max="3" width="10" style="3" bestFit="1" customWidth="1"/>
    <col min="4" max="4" width="11.5703125" style="4" bestFit="1" customWidth="1"/>
    <col min="5" max="5" width="9.7109375" style="1" bestFit="1" customWidth="1"/>
    <col min="6" max="6" width="15.7109375" style="1" customWidth="1"/>
  </cols>
  <sheetData>
    <row r="1" spans="1:6" x14ac:dyDescent="0.25">
      <c r="B1" s="2"/>
    </row>
    <row r="2" spans="1:6" x14ac:dyDescent="0.25">
      <c r="A2" s="79" t="s">
        <v>42</v>
      </c>
      <c r="B2" s="97" t="s">
        <v>52</v>
      </c>
      <c r="C2" s="97"/>
      <c r="D2" s="97"/>
      <c r="E2" s="97"/>
      <c r="F2" s="97"/>
    </row>
    <row r="3" spans="1:6" x14ac:dyDescent="0.25">
      <c r="A3" s="6"/>
      <c r="B3" s="102"/>
      <c r="C3" s="102"/>
      <c r="D3" s="102"/>
      <c r="E3" s="102"/>
      <c r="F3" s="102"/>
    </row>
    <row r="4" spans="1:6" x14ac:dyDescent="0.25">
      <c r="A4" s="79" t="s">
        <v>0</v>
      </c>
      <c r="B4" s="37" t="s">
        <v>38</v>
      </c>
      <c r="C4" s="37"/>
      <c r="D4" s="37"/>
      <c r="E4" s="37"/>
      <c r="F4" s="37"/>
    </row>
    <row r="5" spans="1:6" x14ac:dyDescent="0.25">
      <c r="A5" s="79" t="s">
        <v>1</v>
      </c>
      <c r="B5" s="97" t="s">
        <v>27</v>
      </c>
      <c r="C5" s="97"/>
      <c r="D5" s="97"/>
      <c r="E5" s="97"/>
      <c r="F5" s="97"/>
    </row>
    <row r="6" spans="1:6" ht="18.75" x14ac:dyDescent="0.25">
      <c r="A6" s="7"/>
      <c r="B6" s="99" t="s">
        <v>56</v>
      </c>
      <c r="C6" s="99"/>
      <c r="D6" s="99"/>
      <c r="E6" s="99"/>
      <c r="F6" s="99"/>
    </row>
    <row r="7" spans="1:6" x14ac:dyDescent="0.25">
      <c r="B7" s="1"/>
      <c r="C7" s="8"/>
      <c r="D7"/>
    </row>
    <row r="9" spans="1:6" s="1" customFormat="1" ht="16.5" x14ac:dyDescent="0.25">
      <c r="A9" s="9" t="s">
        <v>2</v>
      </c>
      <c r="B9" s="10" t="s">
        <v>3</v>
      </c>
      <c r="C9" s="11" t="s">
        <v>4</v>
      </c>
      <c r="D9" s="12" t="s">
        <v>5</v>
      </c>
      <c r="E9" s="11" t="s">
        <v>6</v>
      </c>
      <c r="F9" s="11" t="s">
        <v>7</v>
      </c>
    </row>
    <row r="10" spans="1:6" x14ac:dyDescent="0.25">
      <c r="A10" s="13"/>
      <c r="B10" s="14" t="s">
        <v>8</v>
      </c>
      <c r="C10" s="15"/>
      <c r="D10" s="16"/>
      <c r="E10" s="13"/>
      <c r="F10" s="13"/>
    </row>
    <row r="11" spans="1:6" s="22" customFormat="1" ht="60" x14ac:dyDescent="0.25">
      <c r="A11" s="17">
        <v>1</v>
      </c>
      <c r="B11" s="18" t="s">
        <v>9</v>
      </c>
      <c r="C11" s="17" t="s">
        <v>10</v>
      </c>
      <c r="D11" s="19">
        <v>63</v>
      </c>
      <c r="E11" s="20"/>
      <c r="F11" s="21">
        <f>D11*E11</f>
        <v>0</v>
      </c>
    </row>
    <row r="12" spans="1:6" s="22" customFormat="1" ht="45" x14ac:dyDescent="0.25">
      <c r="A12" s="17">
        <v>2</v>
      </c>
      <c r="B12" s="18" t="s">
        <v>11</v>
      </c>
      <c r="C12" s="17" t="s">
        <v>10</v>
      </c>
      <c r="D12" s="19">
        <v>20</v>
      </c>
      <c r="E12" s="20"/>
      <c r="F12" s="21">
        <f>D12*E12</f>
        <v>0</v>
      </c>
    </row>
    <row r="13" spans="1:6" x14ac:dyDescent="0.25">
      <c r="A13" s="13"/>
      <c r="B13" s="14" t="s">
        <v>12</v>
      </c>
      <c r="C13" s="13"/>
      <c r="D13" s="16"/>
      <c r="E13" s="13"/>
      <c r="F13" s="13"/>
    </row>
    <row r="14" spans="1:6" ht="75" x14ac:dyDescent="0.25">
      <c r="A14" s="11">
        <v>1</v>
      </c>
      <c r="B14" s="18" t="s">
        <v>13</v>
      </c>
      <c r="C14" s="17" t="s">
        <v>10</v>
      </c>
      <c r="D14" s="12">
        <v>20</v>
      </c>
      <c r="E14" s="20"/>
      <c r="F14" s="20">
        <f t="shared" ref="F14" si="0">D14*E14</f>
        <v>0</v>
      </c>
    </row>
    <row r="15" spans="1:6" x14ac:dyDescent="0.25">
      <c r="A15" s="13"/>
      <c r="B15" s="14" t="s">
        <v>14</v>
      </c>
      <c r="C15" s="13"/>
      <c r="D15" s="16"/>
      <c r="E15" s="23"/>
      <c r="F15" s="23"/>
    </row>
    <row r="16" spans="1:6" ht="75" x14ac:dyDescent="0.25">
      <c r="A16" s="11">
        <v>1</v>
      </c>
      <c r="B16" s="18" t="s">
        <v>15</v>
      </c>
      <c r="C16" s="11" t="s">
        <v>16</v>
      </c>
      <c r="D16" s="12">
        <v>80</v>
      </c>
      <c r="E16" s="20"/>
      <c r="F16" s="20">
        <f>D16*E16</f>
        <v>0</v>
      </c>
    </row>
    <row r="17" spans="1:6" ht="90" x14ac:dyDescent="0.25">
      <c r="A17" s="11">
        <v>2</v>
      </c>
      <c r="B17" s="18" t="s">
        <v>17</v>
      </c>
      <c r="C17" s="11" t="s">
        <v>18</v>
      </c>
      <c r="D17" s="12">
        <v>3130</v>
      </c>
      <c r="E17" s="20"/>
      <c r="F17" s="20">
        <f>D17*E17</f>
        <v>0</v>
      </c>
    </row>
    <row r="19" spans="1:6" s="27" customFormat="1" ht="15.75" x14ac:dyDescent="0.25">
      <c r="A19" s="24"/>
      <c r="B19" s="25"/>
      <c r="C19" s="106" t="s">
        <v>19</v>
      </c>
      <c r="D19" s="106"/>
      <c r="E19" s="106"/>
      <c r="F19" s="26">
        <f>SUM(F11:F17)</f>
        <v>0</v>
      </c>
    </row>
    <row r="20" spans="1:6" s="27" customFormat="1" ht="15.75" x14ac:dyDescent="0.25">
      <c r="A20" s="24"/>
      <c r="B20" s="25"/>
      <c r="C20" s="106" t="s">
        <v>20</v>
      </c>
      <c r="D20" s="106"/>
      <c r="E20" s="106"/>
      <c r="F20" s="26">
        <f>0.2*F19</f>
        <v>0</v>
      </c>
    </row>
    <row r="21" spans="1:6" s="27" customFormat="1" ht="15.75" x14ac:dyDescent="0.25">
      <c r="A21" s="24"/>
      <c r="B21" s="25"/>
      <c r="C21" s="106" t="s">
        <v>21</v>
      </c>
      <c r="D21" s="106"/>
      <c r="E21" s="106"/>
      <c r="F21" s="26">
        <f>F19+F20</f>
        <v>0</v>
      </c>
    </row>
    <row r="22" spans="1:6" x14ac:dyDescent="0.25">
      <c r="B22" s="28" t="s">
        <v>22</v>
      </c>
    </row>
    <row r="23" spans="1:6" x14ac:dyDescent="0.25">
      <c r="B23" s="5"/>
    </row>
    <row r="24" spans="1:6" x14ac:dyDescent="0.25">
      <c r="F24" s="30"/>
    </row>
    <row r="25" spans="1:6" x14ac:dyDescent="0.25">
      <c r="F25" s="30"/>
    </row>
    <row r="27" spans="1:6" ht="18.75" x14ac:dyDescent="0.25">
      <c r="F27" s="31"/>
    </row>
    <row r="28" spans="1:6" ht="18.75" x14ac:dyDescent="0.25">
      <c r="F28" s="31"/>
    </row>
    <row r="29" spans="1:6" ht="18.75" x14ac:dyDescent="0.25">
      <c r="F29" s="31"/>
    </row>
  </sheetData>
  <mergeCells count="7">
    <mergeCell ref="C21:E21"/>
    <mergeCell ref="B5:F5"/>
    <mergeCell ref="B2:F2"/>
    <mergeCell ref="B3:F3"/>
    <mergeCell ref="B6:F6"/>
    <mergeCell ref="C19:E19"/>
    <mergeCell ref="C20:E20"/>
  </mergeCells>
  <pageMargins left="0.7" right="0.7" top="0.75" bottom="0.75" header="0.3" footer="0.3"/>
  <pageSetup paperSize="9" scale="6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29"/>
  <sheetViews>
    <sheetView workbookViewId="0">
      <selection activeCell="B7" sqref="B7"/>
    </sheetView>
  </sheetViews>
  <sheetFormatPr defaultRowHeight="15" x14ac:dyDescent="0.25"/>
  <cols>
    <col min="1" max="1" width="15.85546875" style="1" customWidth="1"/>
    <col min="2" max="2" width="44.85546875" style="29" customWidth="1"/>
    <col min="3" max="3" width="10.85546875" style="3" customWidth="1"/>
    <col min="4" max="4" width="11.5703125" style="4" bestFit="1" customWidth="1"/>
    <col min="5" max="5" width="11.140625" style="1" bestFit="1" customWidth="1"/>
    <col min="6" max="6" width="14.7109375" style="1" bestFit="1" customWidth="1"/>
  </cols>
  <sheetData>
    <row r="1" spans="1:6" x14ac:dyDescent="0.25">
      <c r="B1" s="2"/>
    </row>
    <row r="2" spans="1:6" x14ac:dyDescent="0.25">
      <c r="A2" s="79" t="s">
        <v>42</v>
      </c>
      <c r="B2" s="97" t="s">
        <v>53</v>
      </c>
      <c r="C2" s="97"/>
      <c r="D2" s="97"/>
      <c r="E2" s="97"/>
      <c r="F2" s="97"/>
    </row>
    <row r="3" spans="1:6" x14ac:dyDescent="0.25">
      <c r="A3" s="6"/>
      <c r="B3" s="102"/>
      <c r="C3" s="102"/>
      <c r="D3" s="102"/>
      <c r="E3" s="102"/>
      <c r="F3" s="102"/>
    </row>
    <row r="4" spans="1:6" x14ac:dyDescent="0.25">
      <c r="A4" s="79" t="s">
        <v>0</v>
      </c>
      <c r="B4" s="37" t="s">
        <v>38</v>
      </c>
      <c r="C4" s="37"/>
      <c r="D4" s="37"/>
      <c r="E4" s="37"/>
      <c r="F4" s="37"/>
    </row>
    <row r="5" spans="1:6" x14ac:dyDescent="0.25">
      <c r="A5" s="79" t="s">
        <v>1</v>
      </c>
      <c r="B5" s="97" t="s">
        <v>28</v>
      </c>
      <c r="C5" s="97"/>
      <c r="D5" s="97"/>
      <c r="E5" s="97"/>
      <c r="F5" s="97"/>
    </row>
    <row r="6" spans="1:6" ht="18.75" x14ac:dyDescent="0.25">
      <c r="A6" s="7"/>
      <c r="B6" s="99" t="s">
        <v>56</v>
      </c>
      <c r="C6" s="99"/>
      <c r="D6" s="99"/>
      <c r="E6" s="99"/>
      <c r="F6" s="99"/>
    </row>
    <row r="7" spans="1:6" x14ac:dyDescent="0.25">
      <c r="B7" s="1"/>
      <c r="C7" s="8"/>
      <c r="D7"/>
    </row>
    <row r="9" spans="1:6" s="1" customFormat="1" ht="16.5" x14ac:dyDescent="0.25">
      <c r="A9" s="9" t="s">
        <v>2</v>
      </c>
      <c r="B9" s="10" t="s">
        <v>3</v>
      </c>
      <c r="C9" s="11" t="s">
        <v>4</v>
      </c>
      <c r="D9" s="12" t="s">
        <v>5</v>
      </c>
      <c r="E9" s="11" t="s">
        <v>6</v>
      </c>
      <c r="F9" s="11" t="s">
        <v>7</v>
      </c>
    </row>
    <row r="10" spans="1:6" x14ac:dyDescent="0.25">
      <c r="A10" s="13"/>
      <c r="B10" s="14" t="s">
        <v>8</v>
      </c>
      <c r="C10" s="15"/>
      <c r="D10" s="16"/>
      <c r="E10" s="13"/>
      <c r="F10" s="13"/>
    </row>
    <row r="11" spans="1:6" s="22" customFormat="1" ht="60" x14ac:dyDescent="0.25">
      <c r="A11" s="17">
        <v>1</v>
      </c>
      <c r="B11" s="18" t="s">
        <v>9</v>
      </c>
      <c r="C11" s="17" t="s">
        <v>10</v>
      </c>
      <c r="D11" s="19">
        <v>45</v>
      </c>
      <c r="E11" s="20"/>
      <c r="F11" s="21">
        <f>D11*E11</f>
        <v>0</v>
      </c>
    </row>
    <row r="12" spans="1:6" s="22" customFormat="1" ht="45" x14ac:dyDescent="0.25">
      <c r="A12" s="17">
        <v>2</v>
      </c>
      <c r="B12" s="18" t="s">
        <v>11</v>
      </c>
      <c r="C12" s="17" t="s">
        <v>10</v>
      </c>
      <c r="D12" s="19">
        <v>60</v>
      </c>
      <c r="E12" s="20"/>
      <c r="F12" s="21">
        <f>D12*E12</f>
        <v>0</v>
      </c>
    </row>
    <row r="13" spans="1:6" x14ac:dyDescent="0.25">
      <c r="A13" s="13"/>
      <c r="B13" s="14" t="s">
        <v>12</v>
      </c>
      <c r="C13" s="13"/>
      <c r="D13" s="16"/>
      <c r="E13" s="13"/>
      <c r="F13" s="13"/>
    </row>
    <row r="14" spans="1:6" ht="75" x14ac:dyDescent="0.25">
      <c r="A14" s="11">
        <v>1</v>
      </c>
      <c r="B14" s="18" t="s">
        <v>13</v>
      </c>
      <c r="C14" s="17" t="s">
        <v>10</v>
      </c>
      <c r="D14" s="12">
        <v>50</v>
      </c>
      <c r="E14" s="20"/>
      <c r="F14" s="20">
        <f t="shared" ref="F14" si="0">D14*E14</f>
        <v>0</v>
      </c>
    </row>
    <row r="15" spans="1:6" x14ac:dyDescent="0.25">
      <c r="A15" s="13"/>
      <c r="B15" s="14" t="s">
        <v>14</v>
      </c>
      <c r="C15" s="13"/>
      <c r="D15" s="16"/>
      <c r="E15" s="23"/>
      <c r="F15" s="23"/>
    </row>
    <row r="16" spans="1:6" ht="75" x14ac:dyDescent="0.25">
      <c r="A16" s="11">
        <v>1</v>
      </c>
      <c r="B16" s="18" t="s">
        <v>15</v>
      </c>
      <c r="C16" s="11" t="s">
        <v>16</v>
      </c>
      <c r="D16" s="12">
        <v>75</v>
      </c>
      <c r="E16" s="20"/>
      <c r="F16" s="20">
        <f>D16*E16</f>
        <v>0</v>
      </c>
    </row>
    <row r="17" spans="1:6" ht="90" x14ac:dyDescent="0.25">
      <c r="A17" s="11">
        <v>2</v>
      </c>
      <c r="B17" s="18" t="s">
        <v>17</v>
      </c>
      <c r="C17" s="11" t="s">
        <v>18</v>
      </c>
      <c r="D17" s="12">
        <v>2225</v>
      </c>
      <c r="E17" s="20"/>
      <c r="F17" s="20">
        <f>D17*E17</f>
        <v>0</v>
      </c>
    </row>
    <row r="19" spans="1:6" s="27" customFormat="1" ht="15.75" x14ac:dyDescent="0.25">
      <c r="A19" s="24"/>
      <c r="B19" s="25"/>
      <c r="C19" s="106" t="s">
        <v>19</v>
      </c>
      <c r="D19" s="106"/>
      <c r="E19" s="106"/>
      <c r="F19" s="26">
        <f>SUM(F11:F17)</f>
        <v>0</v>
      </c>
    </row>
    <row r="20" spans="1:6" s="27" customFormat="1" ht="15.75" x14ac:dyDescent="0.25">
      <c r="A20" s="24"/>
      <c r="B20" s="25"/>
      <c r="C20" s="106" t="s">
        <v>20</v>
      </c>
      <c r="D20" s="106"/>
      <c r="E20" s="106"/>
      <c r="F20" s="26">
        <f>0.2*F19</f>
        <v>0</v>
      </c>
    </row>
    <row r="21" spans="1:6" s="27" customFormat="1" ht="15.75" x14ac:dyDescent="0.25">
      <c r="A21" s="24"/>
      <c r="B21" s="25"/>
      <c r="C21" s="106" t="s">
        <v>21</v>
      </c>
      <c r="D21" s="106"/>
      <c r="E21" s="106"/>
      <c r="F21" s="26">
        <f>F19+F20</f>
        <v>0</v>
      </c>
    </row>
    <row r="22" spans="1:6" x14ac:dyDescent="0.25">
      <c r="B22" s="28" t="s">
        <v>22</v>
      </c>
    </row>
    <row r="23" spans="1:6" x14ac:dyDescent="0.25">
      <c r="B23" s="5"/>
    </row>
    <row r="24" spans="1:6" x14ac:dyDescent="0.25">
      <c r="F24" s="30"/>
    </row>
    <row r="25" spans="1:6" x14ac:dyDescent="0.25">
      <c r="F25" s="30"/>
    </row>
    <row r="27" spans="1:6" ht="18.75" x14ac:dyDescent="0.25">
      <c r="F27" s="31"/>
    </row>
    <row r="28" spans="1:6" ht="18.75" x14ac:dyDescent="0.25">
      <c r="F28" s="31"/>
    </row>
    <row r="29" spans="1:6" ht="18.75" x14ac:dyDescent="0.25">
      <c r="F29" s="31"/>
    </row>
  </sheetData>
  <mergeCells count="7">
    <mergeCell ref="C21:E21"/>
    <mergeCell ref="B5:F5"/>
    <mergeCell ref="B2:F2"/>
    <mergeCell ref="B3:F3"/>
    <mergeCell ref="B6:F6"/>
    <mergeCell ref="C19:E19"/>
    <mergeCell ref="C20:E20"/>
  </mergeCells>
  <pageMargins left="0.7" right="0.7" top="0.75" bottom="0.75" header="0.3" footer="0.3"/>
  <pageSetup paperSize="9" scale="6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29"/>
  <sheetViews>
    <sheetView workbookViewId="0">
      <selection activeCell="B7" sqref="B7"/>
    </sheetView>
  </sheetViews>
  <sheetFormatPr defaultRowHeight="15" x14ac:dyDescent="0.25"/>
  <cols>
    <col min="1" max="1" width="16.85546875" style="1" customWidth="1"/>
    <col min="2" max="2" width="44.85546875" style="29" customWidth="1"/>
    <col min="3" max="3" width="10" style="3" bestFit="1" customWidth="1"/>
    <col min="4" max="4" width="11.5703125" style="4" bestFit="1" customWidth="1"/>
    <col min="5" max="5" width="9.7109375" style="1" bestFit="1" customWidth="1"/>
    <col min="6" max="6" width="14" style="1" bestFit="1" customWidth="1"/>
  </cols>
  <sheetData>
    <row r="1" spans="1:6" x14ac:dyDescent="0.25">
      <c r="B1" s="2"/>
    </row>
    <row r="2" spans="1:6" x14ac:dyDescent="0.25">
      <c r="A2" s="79" t="s">
        <v>42</v>
      </c>
      <c r="B2" s="97" t="s">
        <v>54</v>
      </c>
      <c r="C2" s="97"/>
      <c r="D2" s="97"/>
      <c r="E2" s="97"/>
      <c r="F2" s="97"/>
    </row>
    <row r="3" spans="1:6" x14ac:dyDescent="0.25">
      <c r="A3" s="28"/>
      <c r="B3" s="102"/>
      <c r="C3" s="102"/>
      <c r="D3" s="102"/>
      <c r="E3" s="102"/>
      <c r="F3" s="102"/>
    </row>
    <row r="4" spans="1:6" x14ac:dyDescent="0.25">
      <c r="A4" s="79" t="s">
        <v>0</v>
      </c>
      <c r="B4" s="37" t="s">
        <v>38</v>
      </c>
      <c r="C4" s="37"/>
      <c r="D4" s="37"/>
      <c r="E4" s="37"/>
      <c r="F4" s="37"/>
    </row>
    <row r="5" spans="1:6" x14ac:dyDescent="0.25">
      <c r="A5" s="79" t="s">
        <v>1</v>
      </c>
      <c r="B5" s="97" t="s">
        <v>30</v>
      </c>
      <c r="C5" s="97"/>
      <c r="D5" s="97"/>
      <c r="E5" s="97"/>
      <c r="F5" s="97"/>
    </row>
    <row r="6" spans="1:6" ht="18.75" x14ac:dyDescent="0.25">
      <c r="A6" s="7"/>
      <c r="B6" s="99" t="s">
        <v>56</v>
      </c>
      <c r="C6" s="99"/>
      <c r="D6" s="99"/>
      <c r="E6" s="99"/>
      <c r="F6" s="99"/>
    </row>
    <row r="7" spans="1:6" x14ac:dyDescent="0.25">
      <c r="B7" s="1"/>
      <c r="C7" s="8"/>
      <c r="D7"/>
    </row>
    <row r="9" spans="1:6" s="1" customFormat="1" ht="16.5" x14ac:dyDescent="0.25">
      <c r="A9" s="9" t="s">
        <v>2</v>
      </c>
      <c r="B9" s="10" t="s">
        <v>3</v>
      </c>
      <c r="C9" s="11" t="s">
        <v>4</v>
      </c>
      <c r="D9" s="12" t="s">
        <v>5</v>
      </c>
      <c r="E9" s="11" t="s">
        <v>6</v>
      </c>
      <c r="F9" s="11" t="s">
        <v>7</v>
      </c>
    </row>
    <row r="10" spans="1:6" x14ac:dyDescent="0.25">
      <c r="A10" s="13"/>
      <c r="B10" s="14" t="s">
        <v>8</v>
      </c>
      <c r="C10" s="15"/>
      <c r="D10" s="16"/>
      <c r="E10" s="13"/>
      <c r="F10" s="13"/>
    </row>
    <row r="11" spans="1:6" s="22" customFormat="1" ht="60" x14ac:dyDescent="0.25">
      <c r="A11" s="17">
        <v>1</v>
      </c>
      <c r="B11" s="18" t="s">
        <v>9</v>
      </c>
      <c r="C11" s="17" t="s">
        <v>10</v>
      </c>
      <c r="D11" s="19">
        <v>50</v>
      </c>
      <c r="E11" s="20"/>
      <c r="F11" s="21">
        <f>D11*E11</f>
        <v>0</v>
      </c>
    </row>
    <row r="12" spans="1:6" s="22" customFormat="1" ht="45" x14ac:dyDescent="0.25">
      <c r="A12" s="17">
        <v>2</v>
      </c>
      <c r="B12" s="18" t="s">
        <v>11</v>
      </c>
      <c r="C12" s="17" t="s">
        <v>10</v>
      </c>
      <c r="D12" s="19">
        <v>120</v>
      </c>
      <c r="E12" s="20"/>
      <c r="F12" s="21">
        <f>D12*E12</f>
        <v>0</v>
      </c>
    </row>
    <row r="13" spans="1:6" x14ac:dyDescent="0.25">
      <c r="A13" s="13"/>
      <c r="B13" s="14" t="s">
        <v>12</v>
      </c>
      <c r="C13" s="13"/>
      <c r="D13" s="16"/>
      <c r="E13" s="13"/>
      <c r="F13" s="13"/>
    </row>
    <row r="14" spans="1:6" ht="75" x14ac:dyDescent="0.25">
      <c r="A14" s="11">
        <v>1</v>
      </c>
      <c r="B14" s="18" t="s">
        <v>13</v>
      </c>
      <c r="C14" s="17" t="s">
        <v>10</v>
      </c>
      <c r="D14" s="12">
        <v>120</v>
      </c>
      <c r="E14" s="20"/>
      <c r="F14" s="20">
        <f t="shared" ref="F14" si="0">D14*E14</f>
        <v>0</v>
      </c>
    </row>
    <row r="15" spans="1:6" x14ac:dyDescent="0.25">
      <c r="A15" s="13"/>
      <c r="B15" s="14" t="s">
        <v>14</v>
      </c>
      <c r="C15" s="13"/>
      <c r="D15" s="16"/>
      <c r="E15" s="23"/>
      <c r="F15" s="23"/>
    </row>
    <row r="16" spans="1:6" ht="75" x14ac:dyDescent="0.25">
      <c r="A16" s="11">
        <v>1</v>
      </c>
      <c r="B16" s="18" t="s">
        <v>15</v>
      </c>
      <c r="C16" s="11" t="s">
        <v>16</v>
      </c>
      <c r="D16" s="12">
        <v>80</v>
      </c>
      <c r="E16" s="20"/>
      <c r="F16" s="20">
        <f>D16*E16</f>
        <v>0</v>
      </c>
    </row>
    <row r="17" spans="1:6" ht="90" x14ac:dyDescent="0.25">
      <c r="A17" s="11">
        <v>2</v>
      </c>
      <c r="B17" s="18" t="s">
        <v>17</v>
      </c>
      <c r="C17" s="11" t="s">
        <v>18</v>
      </c>
      <c r="D17" s="12">
        <v>2200</v>
      </c>
      <c r="E17" s="20"/>
      <c r="F17" s="20">
        <f>D17*E17</f>
        <v>0</v>
      </c>
    </row>
    <row r="19" spans="1:6" s="27" customFormat="1" ht="15.75" x14ac:dyDescent="0.25">
      <c r="A19" s="24"/>
      <c r="B19" s="25"/>
      <c r="C19" s="106" t="s">
        <v>19</v>
      </c>
      <c r="D19" s="106"/>
      <c r="E19" s="106"/>
      <c r="F19" s="26">
        <f>SUM(F11:F17)</f>
        <v>0</v>
      </c>
    </row>
    <row r="20" spans="1:6" s="27" customFormat="1" ht="15.75" x14ac:dyDescent="0.25">
      <c r="A20" s="24"/>
      <c r="B20" s="25"/>
      <c r="C20" s="106" t="s">
        <v>20</v>
      </c>
      <c r="D20" s="106"/>
      <c r="E20" s="106"/>
      <c r="F20" s="26">
        <f>0.2*F19</f>
        <v>0</v>
      </c>
    </row>
    <row r="21" spans="1:6" s="27" customFormat="1" ht="15.75" x14ac:dyDescent="0.25">
      <c r="A21" s="24"/>
      <c r="B21" s="25"/>
      <c r="C21" s="106" t="s">
        <v>21</v>
      </c>
      <c r="D21" s="106"/>
      <c r="E21" s="106"/>
      <c r="F21" s="26">
        <f>F19+F20</f>
        <v>0</v>
      </c>
    </row>
    <row r="22" spans="1:6" x14ac:dyDescent="0.25">
      <c r="B22" s="28" t="s">
        <v>22</v>
      </c>
    </row>
    <row r="23" spans="1:6" x14ac:dyDescent="0.25">
      <c r="B23" s="5"/>
    </row>
    <row r="24" spans="1:6" x14ac:dyDescent="0.25">
      <c r="F24" s="30"/>
    </row>
    <row r="25" spans="1:6" x14ac:dyDescent="0.25">
      <c r="F25" s="30"/>
    </row>
    <row r="27" spans="1:6" ht="18.75" x14ac:dyDescent="0.25">
      <c r="F27" s="31"/>
    </row>
    <row r="28" spans="1:6" ht="18.75" x14ac:dyDescent="0.25">
      <c r="F28" s="31"/>
    </row>
    <row r="29" spans="1:6" ht="18.75" x14ac:dyDescent="0.25">
      <c r="F29" s="31"/>
    </row>
  </sheetData>
  <mergeCells count="7">
    <mergeCell ref="C21:E21"/>
    <mergeCell ref="B5:F5"/>
    <mergeCell ref="B2:F2"/>
    <mergeCell ref="B3:F3"/>
    <mergeCell ref="B6:F6"/>
    <mergeCell ref="C19:E19"/>
    <mergeCell ref="C20:E20"/>
  </mergeCells>
  <pageMargins left="0.7" right="0.7" top="0.75" bottom="0.75" header="0.3" footer="0.3"/>
  <pageSetup paperSize="9" scale="6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29"/>
  <sheetViews>
    <sheetView workbookViewId="0">
      <selection activeCell="B7" sqref="B7"/>
    </sheetView>
  </sheetViews>
  <sheetFormatPr defaultRowHeight="15" x14ac:dyDescent="0.25"/>
  <cols>
    <col min="1" max="1" width="15.42578125" style="1" customWidth="1"/>
    <col min="2" max="2" width="44.85546875" style="29" customWidth="1"/>
    <col min="3" max="3" width="10" style="3" bestFit="1" customWidth="1"/>
    <col min="4" max="4" width="11.5703125" style="4" bestFit="1" customWidth="1"/>
    <col min="5" max="5" width="9.7109375" style="1" bestFit="1" customWidth="1"/>
    <col min="6" max="6" width="18.7109375" style="1" customWidth="1"/>
  </cols>
  <sheetData>
    <row r="1" spans="1:6" x14ac:dyDescent="0.25">
      <c r="B1" s="2"/>
    </row>
    <row r="2" spans="1:6" x14ac:dyDescent="0.25">
      <c r="A2" s="79" t="s">
        <v>42</v>
      </c>
      <c r="B2" s="97" t="s">
        <v>51</v>
      </c>
      <c r="C2" s="97"/>
      <c r="D2" s="97"/>
      <c r="E2" s="97"/>
      <c r="F2" s="97"/>
    </row>
    <row r="3" spans="1:6" x14ac:dyDescent="0.25">
      <c r="A3" s="28"/>
      <c r="B3" s="102"/>
      <c r="C3" s="102"/>
      <c r="D3" s="102"/>
      <c r="E3" s="102"/>
      <c r="F3" s="102"/>
    </row>
    <row r="4" spans="1:6" x14ac:dyDescent="0.25">
      <c r="A4" s="79" t="s">
        <v>0</v>
      </c>
      <c r="B4" s="37" t="s">
        <v>38</v>
      </c>
      <c r="C4" s="37"/>
      <c r="D4" s="37"/>
      <c r="E4" s="37"/>
      <c r="F4" s="37"/>
    </row>
    <row r="5" spans="1:6" x14ac:dyDescent="0.25">
      <c r="A5" s="79" t="s">
        <v>1</v>
      </c>
      <c r="B5" s="97" t="s">
        <v>31</v>
      </c>
      <c r="C5" s="97"/>
      <c r="D5" s="97"/>
      <c r="E5" s="97"/>
      <c r="F5" s="97"/>
    </row>
    <row r="6" spans="1:6" ht="18.75" x14ac:dyDescent="0.25">
      <c r="A6" s="7"/>
      <c r="B6" s="99" t="s">
        <v>56</v>
      </c>
      <c r="C6" s="99"/>
      <c r="D6" s="99"/>
      <c r="E6" s="99"/>
      <c r="F6" s="99"/>
    </row>
    <row r="7" spans="1:6" x14ac:dyDescent="0.25">
      <c r="B7" s="1"/>
      <c r="C7" s="8"/>
      <c r="D7"/>
    </row>
    <row r="9" spans="1:6" s="1" customFormat="1" ht="16.5" x14ac:dyDescent="0.25">
      <c r="A9" s="9" t="s">
        <v>2</v>
      </c>
      <c r="B9" s="10" t="s">
        <v>3</v>
      </c>
      <c r="C9" s="11" t="s">
        <v>4</v>
      </c>
      <c r="D9" s="12" t="s">
        <v>5</v>
      </c>
      <c r="E9" s="11" t="s">
        <v>6</v>
      </c>
      <c r="F9" s="11" t="s">
        <v>7</v>
      </c>
    </row>
    <row r="10" spans="1:6" x14ac:dyDescent="0.25">
      <c r="A10" s="13"/>
      <c r="B10" s="14" t="s">
        <v>8</v>
      </c>
      <c r="C10" s="15"/>
      <c r="D10" s="16"/>
      <c r="E10" s="13"/>
      <c r="F10" s="13"/>
    </row>
    <row r="11" spans="1:6" s="22" customFormat="1" ht="60" x14ac:dyDescent="0.25">
      <c r="A11" s="17">
        <v>1</v>
      </c>
      <c r="B11" s="18" t="s">
        <v>9</v>
      </c>
      <c r="C11" s="17" t="s">
        <v>10</v>
      </c>
      <c r="D11" s="19">
        <v>130</v>
      </c>
      <c r="E11" s="20"/>
      <c r="F11" s="21">
        <f>D11*E11</f>
        <v>0</v>
      </c>
    </row>
    <row r="12" spans="1:6" s="22" customFormat="1" ht="45" x14ac:dyDescent="0.25">
      <c r="A12" s="17">
        <v>2</v>
      </c>
      <c r="B12" s="18" t="s">
        <v>11</v>
      </c>
      <c r="C12" s="17" t="s">
        <v>10</v>
      </c>
      <c r="D12" s="19">
        <v>50</v>
      </c>
      <c r="E12" s="20"/>
      <c r="F12" s="21">
        <f>D12*E12</f>
        <v>0</v>
      </c>
    </row>
    <row r="13" spans="1:6" x14ac:dyDescent="0.25">
      <c r="A13" s="13"/>
      <c r="B13" s="14" t="s">
        <v>12</v>
      </c>
      <c r="C13" s="13"/>
      <c r="D13" s="16"/>
      <c r="E13" s="13"/>
      <c r="F13" s="13"/>
    </row>
    <row r="14" spans="1:6" ht="75" x14ac:dyDescent="0.25">
      <c r="A14" s="11">
        <v>1</v>
      </c>
      <c r="B14" s="18" t="s">
        <v>13</v>
      </c>
      <c r="C14" s="17" t="s">
        <v>10</v>
      </c>
      <c r="D14" s="12">
        <v>48</v>
      </c>
      <c r="E14" s="20"/>
      <c r="F14" s="20">
        <f t="shared" ref="F14" si="0">D14*E14</f>
        <v>0</v>
      </c>
    </row>
    <row r="15" spans="1:6" x14ac:dyDescent="0.25">
      <c r="A15" s="13"/>
      <c r="B15" s="14" t="s">
        <v>14</v>
      </c>
      <c r="C15" s="13"/>
      <c r="D15" s="16"/>
      <c r="E15" s="23"/>
      <c r="F15" s="23"/>
    </row>
    <row r="16" spans="1:6" ht="75" x14ac:dyDescent="0.25">
      <c r="A16" s="11">
        <v>1</v>
      </c>
      <c r="B16" s="18" t="s">
        <v>15</v>
      </c>
      <c r="C16" s="11" t="s">
        <v>16</v>
      </c>
      <c r="D16" s="12">
        <v>100</v>
      </c>
      <c r="E16" s="20"/>
      <c r="F16" s="20">
        <f>D16*E16</f>
        <v>0</v>
      </c>
    </row>
    <row r="17" spans="1:6" ht="90" x14ac:dyDescent="0.25">
      <c r="A17" s="11">
        <v>2</v>
      </c>
      <c r="B17" s="18" t="s">
        <v>17</v>
      </c>
      <c r="C17" s="11" t="s">
        <v>18</v>
      </c>
      <c r="D17" s="12">
        <v>6524</v>
      </c>
      <c r="E17" s="20"/>
      <c r="F17" s="20">
        <f>D17*E17</f>
        <v>0</v>
      </c>
    </row>
    <row r="19" spans="1:6" s="27" customFormat="1" ht="15.75" x14ac:dyDescent="0.25">
      <c r="A19" s="24"/>
      <c r="B19" s="25"/>
      <c r="C19" s="106" t="s">
        <v>19</v>
      </c>
      <c r="D19" s="106"/>
      <c r="E19" s="106"/>
      <c r="F19" s="26">
        <f>SUM(F11:F17)</f>
        <v>0</v>
      </c>
    </row>
    <row r="20" spans="1:6" s="27" customFormat="1" ht="15.75" x14ac:dyDescent="0.25">
      <c r="A20" s="24"/>
      <c r="B20" s="25"/>
      <c r="C20" s="106" t="s">
        <v>20</v>
      </c>
      <c r="D20" s="106"/>
      <c r="E20" s="106"/>
      <c r="F20" s="26">
        <f>0.2*F19</f>
        <v>0</v>
      </c>
    </row>
    <row r="21" spans="1:6" s="27" customFormat="1" ht="15.75" x14ac:dyDescent="0.25">
      <c r="A21" s="24"/>
      <c r="B21" s="25"/>
      <c r="C21" s="106" t="s">
        <v>21</v>
      </c>
      <c r="D21" s="106"/>
      <c r="E21" s="106"/>
      <c r="F21" s="26">
        <f>F19+F20</f>
        <v>0</v>
      </c>
    </row>
    <row r="22" spans="1:6" x14ac:dyDescent="0.25">
      <c r="B22" s="28" t="s">
        <v>22</v>
      </c>
    </row>
    <row r="23" spans="1:6" x14ac:dyDescent="0.25">
      <c r="B23" s="5"/>
    </row>
    <row r="24" spans="1:6" x14ac:dyDescent="0.25">
      <c r="F24" s="30"/>
    </row>
    <row r="25" spans="1:6" x14ac:dyDescent="0.25">
      <c r="F25" s="30"/>
    </row>
    <row r="27" spans="1:6" ht="18.75" x14ac:dyDescent="0.25">
      <c r="F27" s="31"/>
    </row>
    <row r="28" spans="1:6" ht="18.75" x14ac:dyDescent="0.25">
      <c r="F28" s="31"/>
    </row>
    <row r="29" spans="1:6" ht="18.75" x14ac:dyDescent="0.25">
      <c r="F29" s="31"/>
    </row>
  </sheetData>
  <mergeCells count="7">
    <mergeCell ref="C21:E21"/>
    <mergeCell ref="B5:F5"/>
    <mergeCell ref="B2:F2"/>
    <mergeCell ref="B3:F3"/>
    <mergeCell ref="B6:F6"/>
    <mergeCell ref="C19:E19"/>
    <mergeCell ref="C20:E20"/>
  </mergeCells>
  <pageMargins left="0.7" right="0.7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31"/>
  <sheetViews>
    <sheetView workbookViewId="0">
      <selection activeCell="B8" sqref="B8:D8"/>
    </sheetView>
  </sheetViews>
  <sheetFormatPr defaultRowHeight="15" x14ac:dyDescent="0.25"/>
  <cols>
    <col min="1" max="1" width="15.42578125" style="1" customWidth="1"/>
    <col min="2" max="2" width="47.28515625" style="29" customWidth="1"/>
    <col min="3" max="3" width="9.140625" style="3" customWidth="1"/>
    <col min="4" max="4" width="10.28515625" style="4" customWidth="1"/>
    <col min="5" max="5" width="9.140625" style="1" customWidth="1"/>
    <col min="6" max="6" width="14" style="1" bestFit="1" customWidth="1"/>
  </cols>
  <sheetData>
    <row r="1" spans="1:8" x14ac:dyDescent="0.25">
      <c r="B1" s="2"/>
    </row>
    <row r="2" spans="1:8" x14ac:dyDescent="0.25">
      <c r="A2" s="79" t="s">
        <v>45</v>
      </c>
      <c r="B2" s="97" t="s">
        <v>46</v>
      </c>
      <c r="C2" s="97"/>
      <c r="D2" s="97"/>
      <c r="E2" s="97"/>
      <c r="F2" s="97"/>
    </row>
    <row r="3" spans="1:8" x14ac:dyDescent="0.25">
      <c r="A3" s="6"/>
      <c r="B3" s="102"/>
      <c r="C3" s="102"/>
      <c r="D3" s="102"/>
      <c r="E3" s="102"/>
      <c r="F3" s="102"/>
    </row>
    <row r="4" spans="1:8" ht="15" customHeight="1" x14ac:dyDescent="0.25">
      <c r="A4" s="101" t="s">
        <v>0</v>
      </c>
      <c r="B4" s="97" t="s">
        <v>38</v>
      </c>
      <c r="C4" s="97"/>
      <c r="D4" s="97"/>
      <c r="E4" s="97"/>
      <c r="F4" s="97"/>
      <c r="G4" s="36"/>
      <c r="H4" s="36"/>
    </row>
    <row r="5" spans="1:8" ht="15" customHeight="1" x14ac:dyDescent="0.25">
      <c r="A5" s="101"/>
      <c r="B5" s="97"/>
      <c r="C5" s="97"/>
      <c r="D5" s="97"/>
      <c r="E5" s="97"/>
      <c r="F5" s="97"/>
      <c r="G5" s="36"/>
      <c r="H5" s="36"/>
    </row>
    <row r="6" spans="1:8" ht="15" customHeight="1" x14ac:dyDescent="0.25">
      <c r="A6" s="101"/>
      <c r="B6" s="97"/>
      <c r="C6" s="97"/>
      <c r="D6" s="97"/>
      <c r="E6" s="97"/>
      <c r="F6" s="97"/>
      <c r="G6" s="36"/>
      <c r="H6" s="36"/>
    </row>
    <row r="7" spans="1:8" x14ac:dyDescent="0.25">
      <c r="A7" s="49" t="s">
        <v>41</v>
      </c>
      <c r="B7" s="97" t="s">
        <v>32</v>
      </c>
      <c r="C7" s="97"/>
      <c r="D7" s="97"/>
      <c r="E7" s="97"/>
      <c r="F7" s="97"/>
    </row>
    <row r="8" spans="1:8" x14ac:dyDescent="0.25">
      <c r="A8" s="7"/>
      <c r="B8" s="103" t="s">
        <v>56</v>
      </c>
      <c r="C8" s="103"/>
      <c r="D8" s="103"/>
      <c r="E8" s="35"/>
      <c r="F8" s="35"/>
    </row>
    <row r="9" spans="1:8" x14ac:dyDescent="0.25">
      <c r="A9" s="50"/>
      <c r="B9" s="50"/>
      <c r="C9" s="51"/>
      <c r="D9" s="52"/>
      <c r="E9" s="50"/>
      <c r="F9" s="50"/>
    </row>
    <row r="10" spans="1:8" x14ac:dyDescent="0.25">
      <c r="A10" s="50"/>
      <c r="B10" s="49"/>
      <c r="C10" s="53"/>
      <c r="D10" s="54"/>
      <c r="E10" s="50"/>
      <c r="F10" s="50"/>
    </row>
    <row r="11" spans="1:8" s="1" customFormat="1" ht="30" x14ac:dyDescent="0.25">
      <c r="A11" s="55" t="s">
        <v>2</v>
      </c>
      <c r="B11" s="70" t="s">
        <v>3</v>
      </c>
      <c r="C11" s="55" t="s">
        <v>4</v>
      </c>
      <c r="D11" s="57" t="s">
        <v>5</v>
      </c>
      <c r="E11" s="56" t="s">
        <v>6</v>
      </c>
      <c r="F11" s="56" t="s">
        <v>7</v>
      </c>
    </row>
    <row r="12" spans="1:8" x14ac:dyDescent="0.25">
      <c r="A12" s="58"/>
      <c r="B12" s="14" t="s">
        <v>8</v>
      </c>
      <c r="C12" s="59"/>
      <c r="D12" s="60"/>
      <c r="E12" s="58"/>
      <c r="F12" s="58"/>
    </row>
    <row r="13" spans="1:8" s="22" customFormat="1" ht="60" x14ac:dyDescent="0.25">
      <c r="A13" s="67">
        <v>1</v>
      </c>
      <c r="B13" s="61" t="s">
        <v>9</v>
      </c>
      <c r="C13" s="67" t="s">
        <v>10</v>
      </c>
      <c r="D13" s="68">
        <v>40</v>
      </c>
      <c r="E13" s="62"/>
      <c r="F13" s="69">
        <f>D13*E13</f>
        <v>0</v>
      </c>
    </row>
    <row r="14" spans="1:8" s="22" customFormat="1" ht="30" x14ac:dyDescent="0.25">
      <c r="A14" s="67">
        <v>2</v>
      </c>
      <c r="B14" s="61" t="s">
        <v>11</v>
      </c>
      <c r="C14" s="67" t="s">
        <v>10</v>
      </c>
      <c r="D14" s="68">
        <v>60</v>
      </c>
      <c r="E14" s="62"/>
      <c r="F14" s="69">
        <f>D14*E14</f>
        <v>0</v>
      </c>
    </row>
    <row r="15" spans="1:8" x14ac:dyDescent="0.25">
      <c r="A15" s="58"/>
      <c r="B15" s="14" t="s">
        <v>12</v>
      </c>
      <c r="C15" s="58"/>
      <c r="D15" s="60"/>
      <c r="E15" s="58"/>
      <c r="F15" s="58"/>
    </row>
    <row r="16" spans="1:8" ht="60" x14ac:dyDescent="0.25">
      <c r="A16" s="56">
        <v>1</v>
      </c>
      <c r="B16" s="61" t="s">
        <v>13</v>
      </c>
      <c r="C16" s="67" t="s">
        <v>10</v>
      </c>
      <c r="D16" s="57">
        <v>52</v>
      </c>
      <c r="E16" s="62"/>
      <c r="F16" s="62">
        <f t="shared" ref="F16" si="0">D16*E16</f>
        <v>0</v>
      </c>
    </row>
    <row r="17" spans="1:6" x14ac:dyDescent="0.25">
      <c r="A17" s="58"/>
      <c r="B17" s="14" t="s">
        <v>14</v>
      </c>
      <c r="C17" s="58"/>
      <c r="D17" s="60"/>
      <c r="E17" s="63"/>
      <c r="F17" s="63"/>
    </row>
    <row r="18" spans="1:6" ht="75" x14ac:dyDescent="0.25">
      <c r="A18" s="56">
        <v>1</v>
      </c>
      <c r="B18" s="61" t="s">
        <v>15</v>
      </c>
      <c r="C18" s="56" t="s">
        <v>16</v>
      </c>
      <c r="D18" s="57">
        <v>62</v>
      </c>
      <c r="E18" s="62"/>
      <c r="F18" s="62">
        <f>D18*E18</f>
        <v>0</v>
      </c>
    </row>
    <row r="19" spans="1:6" ht="90" x14ac:dyDescent="0.25">
      <c r="A19" s="56">
        <v>2</v>
      </c>
      <c r="B19" s="61" t="s">
        <v>17</v>
      </c>
      <c r="C19" s="56" t="s">
        <v>18</v>
      </c>
      <c r="D19" s="57">
        <v>2000</v>
      </c>
      <c r="E19" s="62"/>
      <c r="F19" s="62">
        <f>D19*E19</f>
        <v>0</v>
      </c>
    </row>
    <row r="20" spans="1:6" x14ac:dyDescent="0.25">
      <c r="A20" s="50"/>
      <c r="B20" s="49"/>
      <c r="C20" s="53"/>
      <c r="D20" s="54"/>
      <c r="E20" s="50"/>
      <c r="F20" s="50"/>
    </row>
    <row r="21" spans="1:6" s="27" customFormat="1" ht="15.75" x14ac:dyDescent="0.25">
      <c r="A21" s="64"/>
      <c r="B21" s="28"/>
      <c r="C21" s="28"/>
      <c r="D21" s="74" t="s">
        <v>19</v>
      </c>
      <c r="E21" s="75"/>
      <c r="F21" s="71">
        <f>SUM(F13:F19)</f>
        <v>0</v>
      </c>
    </row>
    <row r="22" spans="1:6" s="27" customFormat="1" ht="15.75" x14ac:dyDescent="0.25">
      <c r="A22" s="64"/>
      <c r="B22" s="28"/>
      <c r="D22" s="77" t="s">
        <v>20</v>
      </c>
      <c r="E22" s="78"/>
      <c r="F22" s="73">
        <f>0.2*F21</f>
        <v>0</v>
      </c>
    </row>
    <row r="23" spans="1:6" s="27" customFormat="1" ht="15.75" x14ac:dyDescent="0.25">
      <c r="A23" s="24"/>
      <c r="B23" s="25"/>
      <c r="D23" s="76" t="s">
        <v>21</v>
      </c>
      <c r="E23" s="76"/>
      <c r="F23" s="72">
        <f>F21+F22</f>
        <v>0</v>
      </c>
    </row>
    <row r="24" spans="1:6" x14ac:dyDescent="0.25">
      <c r="A24" s="50"/>
      <c r="B24" s="28" t="s">
        <v>22</v>
      </c>
      <c r="C24" s="53"/>
      <c r="D24" s="54"/>
      <c r="E24" s="50"/>
      <c r="F24" s="50"/>
    </row>
    <row r="25" spans="1:6" x14ac:dyDescent="0.25">
      <c r="B25" s="5"/>
    </row>
    <row r="26" spans="1:6" x14ac:dyDescent="0.25">
      <c r="F26" s="30"/>
    </row>
    <row r="27" spans="1:6" x14ac:dyDescent="0.25">
      <c r="F27" s="30"/>
    </row>
    <row r="29" spans="1:6" ht="18.75" x14ac:dyDescent="0.25">
      <c r="F29" s="31"/>
    </row>
    <row r="30" spans="1:6" ht="18.75" x14ac:dyDescent="0.25">
      <c r="F30" s="31"/>
    </row>
    <row r="31" spans="1:6" ht="18.75" x14ac:dyDescent="0.25">
      <c r="F31" s="31"/>
    </row>
  </sheetData>
  <mergeCells count="6">
    <mergeCell ref="A4:A6"/>
    <mergeCell ref="B7:F7"/>
    <mergeCell ref="B2:F2"/>
    <mergeCell ref="B3:F3"/>
    <mergeCell ref="B8:D8"/>
    <mergeCell ref="B4:F6"/>
  </mergeCells>
  <pageMargins left="0.7" right="0.7" top="0.75" bottom="0.75" header="0.3" footer="0.3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32"/>
  <sheetViews>
    <sheetView workbookViewId="0">
      <selection activeCell="B10" sqref="B10"/>
    </sheetView>
  </sheetViews>
  <sheetFormatPr defaultRowHeight="15" x14ac:dyDescent="0.25"/>
  <cols>
    <col min="1" max="1" width="15.140625" style="79" customWidth="1"/>
    <col min="2" max="2" width="48.140625" style="29" customWidth="1"/>
    <col min="3" max="3" width="8.85546875" style="3" customWidth="1"/>
    <col min="4" max="4" width="11.140625" style="4" customWidth="1"/>
    <col min="5" max="5" width="9" style="1" customWidth="1"/>
    <col min="6" max="6" width="12.140625" style="1" customWidth="1"/>
  </cols>
  <sheetData>
    <row r="1" spans="1:6" x14ac:dyDescent="0.25">
      <c r="B1" s="2"/>
    </row>
    <row r="2" spans="1:6" x14ac:dyDescent="0.25">
      <c r="A2" s="79" t="s">
        <v>42</v>
      </c>
      <c r="B2" s="97" t="s">
        <v>47</v>
      </c>
      <c r="C2" s="97"/>
      <c r="D2" s="97"/>
      <c r="E2" s="97"/>
      <c r="F2" s="97"/>
    </row>
    <row r="3" spans="1:6" x14ac:dyDescent="0.25">
      <c r="A3" s="28"/>
      <c r="B3" s="102"/>
      <c r="C3" s="102"/>
      <c r="D3" s="102"/>
      <c r="E3" s="102"/>
      <c r="F3" s="102"/>
    </row>
    <row r="4" spans="1:6" ht="15" customHeight="1" x14ac:dyDescent="0.25">
      <c r="A4" s="104" t="s">
        <v>0</v>
      </c>
      <c r="B4" s="97" t="s">
        <v>38</v>
      </c>
      <c r="C4" s="97"/>
      <c r="D4" s="97"/>
      <c r="E4" s="97"/>
      <c r="F4" s="97"/>
    </row>
    <row r="5" spans="1:6" ht="15" customHeight="1" x14ac:dyDescent="0.25">
      <c r="A5" s="104"/>
      <c r="B5" s="97"/>
      <c r="C5" s="97"/>
      <c r="D5" s="97"/>
      <c r="E5" s="97"/>
      <c r="F5" s="97"/>
    </row>
    <row r="6" spans="1:6" ht="15" customHeight="1" x14ac:dyDescent="0.25">
      <c r="A6" s="104"/>
      <c r="B6" s="97"/>
      <c r="C6" s="97"/>
      <c r="D6" s="97"/>
      <c r="E6" s="97"/>
      <c r="F6" s="97"/>
    </row>
    <row r="7" spans="1:6" ht="15" customHeight="1" x14ac:dyDescent="0.25">
      <c r="A7" s="105" t="s">
        <v>41</v>
      </c>
      <c r="B7" s="97" t="s">
        <v>39</v>
      </c>
      <c r="C7" s="97"/>
      <c r="D7" s="97"/>
      <c r="E7" s="97"/>
      <c r="F7" s="97"/>
    </row>
    <row r="8" spans="1:6" x14ac:dyDescent="0.25">
      <c r="A8" s="105"/>
      <c r="B8" s="97"/>
      <c r="C8" s="97"/>
      <c r="D8" s="97"/>
      <c r="E8" s="97"/>
      <c r="F8" s="97"/>
    </row>
    <row r="9" spans="1:6" ht="18.75" x14ac:dyDescent="0.25">
      <c r="A9" s="90"/>
      <c r="B9" s="99" t="s">
        <v>56</v>
      </c>
      <c r="C9" s="99"/>
      <c r="D9" s="99"/>
      <c r="E9" s="99"/>
      <c r="F9" s="99"/>
    </row>
    <row r="10" spans="1:6" x14ac:dyDescent="0.25">
      <c r="B10" s="1"/>
      <c r="C10" s="8"/>
      <c r="D10"/>
    </row>
    <row r="12" spans="1:6" s="1" customFormat="1" ht="29.25" customHeight="1" x14ac:dyDescent="0.25">
      <c r="A12" s="91" t="s">
        <v>2</v>
      </c>
      <c r="B12" s="70" t="s">
        <v>3</v>
      </c>
      <c r="C12" s="55" t="s">
        <v>4</v>
      </c>
      <c r="D12" s="57" t="s">
        <v>5</v>
      </c>
      <c r="E12" s="56" t="s">
        <v>6</v>
      </c>
      <c r="F12" s="56" t="s">
        <v>7</v>
      </c>
    </row>
    <row r="13" spans="1:6" x14ac:dyDescent="0.25">
      <c r="A13" s="92"/>
      <c r="B13" s="14" t="s">
        <v>8</v>
      </c>
      <c r="C13" s="15"/>
      <c r="D13" s="16"/>
      <c r="E13" s="13"/>
      <c r="F13" s="13"/>
    </row>
    <row r="14" spans="1:6" s="22" customFormat="1" ht="60" x14ac:dyDescent="0.25">
      <c r="A14" s="93">
        <v>1</v>
      </c>
      <c r="B14" s="18" t="s">
        <v>9</v>
      </c>
      <c r="C14" s="17" t="s">
        <v>10</v>
      </c>
      <c r="D14" s="19">
        <v>30</v>
      </c>
      <c r="E14" s="20"/>
      <c r="F14" s="21">
        <f>D14*E14</f>
        <v>0</v>
      </c>
    </row>
    <row r="15" spans="1:6" s="22" customFormat="1" ht="30" x14ac:dyDescent="0.25">
      <c r="A15" s="93">
        <v>2</v>
      </c>
      <c r="B15" s="18" t="s">
        <v>11</v>
      </c>
      <c r="C15" s="17" t="s">
        <v>10</v>
      </c>
      <c r="D15" s="19">
        <v>2</v>
      </c>
      <c r="E15" s="20"/>
      <c r="F15" s="21">
        <f>D15*E15</f>
        <v>0</v>
      </c>
    </row>
    <row r="16" spans="1:6" x14ac:dyDescent="0.25">
      <c r="A16" s="92"/>
      <c r="B16" s="14" t="s">
        <v>12</v>
      </c>
      <c r="C16" s="13"/>
      <c r="D16" s="16"/>
      <c r="E16" s="13"/>
      <c r="F16" s="13"/>
    </row>
    <row r="17" spans="1:6" ht="60" x14ac:dyDescent="0.25">
      <c r="A17" s="94">
        <v>1</v>
      </c>
      <c r="B17" s="18" t="s">
        <v>13</v>
      </c>
      <c r="C17" s="17" t="s">
        <v>10</v>
      </c>
      <c r="D17" s="12">
        <v>2</v>
      </c>
      <c r="E17" s="20"/>
      <c r="F17" s="20">
        <f t="shared" ref="F17" si="0">D17*E17</f>
        <v>0</v>
      </c>
    </row>
    <row r="18" spans="1:6" x14ac:dyDescent="0.25">
      <c r="A18" s="92"/>
      <c r="B18" s="14" t="s">
        <v>14</v>
      </c>
      <c r="C18" s="13"/>
      <c r="D18" s="16"/>
      <c r="E18" s="23"/>
      <c r="F18" s="23"/>
    </row>
    <row r="19" spans="1:6" ht="75" x14ac:dyDescent="0.25">
      <c r="A19" s="94">
        <v>1</v>
      </c>
      <c r="B19" s="18" t="s">
        <v>15</v>
      </c>
      <c r="C19" s="11" t="s">
        <v>16</v>
      </c>
      <c r="D19" s="12">
        <v>15</v>
      </c>
      <c r="E19" s="20"/>
      <c r="F19" s="20">
        <f>D19*E19</f>
        <v>0</v>
      </c>
    </row>
    <row r="20" spans="1:6" ht="90" x14ac:dyDescent="0.25">
      <c r="A20" s="94">
        <v>2</v>
      </c>
      <c r="B20" s="18" t="s">
        <v>17</v>
      </c>
      <c r="C20" s="11" t="s">
        <v>18</v>
      </c>
      <c r="D20" s="12">
        <v>1507</v>
      </c>
      <c r="E20" s="20"/>
      <c r="F20" s="20">
        <f>D20*E20</f>
        <v>0</v>
      </c>
    </row>
    <row r="22" spans="1:6" s="27" customFormat="1" ht="15.75" x14ac:dyDescent="0.25">
      <c r="A22" s="25"/>
      <c r="B22" s="25"/>
      <c r="C22" s="106" t="s">
        <v>19</v>
      </c>
      <c r="D22" s="106"/>
      <c r="E22" s="106"/>
      <c r="F22" s="26">
        <f>SUM(F14:F20)</f>
        <v>0</v>
      </c>
    </row>
    <row r="23" spans="1:6" s="27" customFormat="1" ht="15.75" x14ac:dyDescent="0.25">
      <c r="A23" s="25"/>
      <c r="B23" s="25"/>
      <c r="C23" s="106" t="s">
        <v>20</v>
      </c>
      <c r="D23" s="106"/>
      <c r="E23" s="106"/>
      <c r="F23" s="26">
        <f>0.2*F22</f>
        <v>0</v>
      </c>
    </row>
    <row r="24" spans="1:6" s="27" customFormat="1" ht="15.75" x14ac:dyDescent="0.25">
      <c r="A24" s="25"/>
      <c r="B24" s="25"/>
      <c r="C24" s="106" t="s">
        <v>21</v>
      </c>
      <c r="D24" s="106"/>
      <c r="E24" s="106"/>
      <c r="F24" s="26">
        <f>F22+F23</f>
        <v>0</v>
      </c>
    </row>
    <row r="25" spans="1:6" x14ac:dyDescent="0.25">
      <c r="B25" s="28" t="s">
        <v>22</v>
      </c>
    </row>
    <row r="26" spans="1:6" x14ac:dyDescent="0.25">
      <c r="B26" s="5"/>
    </row>
    <row r="27" spans="1:6" x14ac:dyDescent="0.25">
      <c r="F27" s="30"/>
    </row>
    <row r="28" spans="1:6" x14ac:dyDescent="0.25">
      <c r="F28" s="30"/>
    </row>
    <row r="30" spans="1:6" ht="18.75" x14ac:dyDescent="0.25">
      <c r="F30" s="31"/>
    </row>
    <row r="31" spans="1:6" ht="18.75" x14ac:dyDescent="0.25">
      <c r="F31" s="31"/>
    </row>
    <row r="32" spans="1:6" ht="18.75" x14ac:dyDescent="0.25">
      <c r="F32" s="31"/>
    </row>
  </sheetData>
  <mergeCells count="10">
    <mergeCell ref="B2:F2"/>
    <mergeCell ref="B3:F3"/>
    <mergeCell ref="B9:F9"/>
    <mergeCell ref="C22:E22"/>
    <mergeCell ref="C23:E23"/>
    <mergeCell ref="A4:A6"/>
    <mergeCell ref="B4:F6"/>
    <mergeCell ref="B7:F8"/>
    <mergeCell ref="A7:A8"/>
    <mergeCell ref="C24:E24"/>
  </mergeCells>
  <pageMargins left="0.7" right="0.7" top="0.75" bottom="0.75" header="0.3" footer="0.3"/>
  <pageSetup paperSize="9" scale="8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32"/>
  <sheetViews>
    <sheetView workbookViewId="0">
      <selection activeCell="B10" sqref="B10"/>
    </sheetView>
  </sheetViews>
  <sheetFormatPr defaultRowHeight="15" x14ac:dyDescent="0.25"/>
  <cols>
    <col min="1" max="1" width="15.85546875" style="1" customWidth="1"/>
    <col min="2" max="2" width="47.140625" style="29" customWidth="1"/>
    <col min="3" max="3" width="7.28515625" style="3" customWidth="1"/>
    <col min="4" max="4" width="11.28515625" style="4" customWidth="1"/>
    <col min="5" max="5" width="8.85546875" style="1" customWidth="1"/>
    <col min="6" max="6" width="13.42578125" style="1" customWidth="1"/>
  </cols>
  <sheetData>
    <row r="1" spans="1:6" x14ac:dyDescent="0.25">
      <c r="B1" s="2"/>
    </row>
    <row r="2" spans="1:6" x14ac:dyDescent="0.25">
      <c r="A2" s="79" t="s">
        <v>42</v>
      </c>
      <c r="B2" s="97" t="s">
        <v>46</v>
      </c>
      <c r="C2" s="97"/>
      <c r="D2" s="97"/>
      <c r="E2" s="97"/>
      <c r="F2" s="97"/>
    </row>
    <row r="3" spans="1:6" x14ac:dyDescent="0.25">
      <c r="A3" s="6"/>
      <c r="B3" s="102"/>
      <c r="C3" s="102"/>
      <c r="D3" s="102"/>
      <c r="E3" s="102"/>
      <c r="F3" s="102"/>
    </row>
    <row r="4" spans="1:6" x14ac:dyDescent="0.25">
      <c r="A4" s="104" t="s">
        <v>0</v>
      </c>
      <c r="B4" s="97" t="s">
        <v>38</v>
      </c>
      <c r="C4" s="97"/>
      <c r="D4" s="97"/>
      <c r="E4" s="37"/>
      <c r="F4" s="37"/>
    </row>
    <row r="5" spans="1:6" x14ac:dyDescent="0.25">
      <c r="A5" s="104"/>
      <c r="B5" s="97"/>
      <c r="C5" s="97"/>
      <c r="D5" s="97"/>
      <c r="E5" s="37"/>
      <c r="F5" s="37"/>
    </row>
    <row r="6" spans="1:6" x14ac:dyDescent="0.25">
      <c r="A6" s="104"/>
      <c r="B6" s="97"/>
      <c r="C6" s="97"/>
      <c r="D6" s="97"/>
      <c r="E6" s="37"/>
      <c r="F6" s="37"/>
    </row>
    <row r="7" spans="1:6" ht="15" customHeight="1" x14ac:dyDescent="0.25">
      <c r="A7" s="66" t="s">
        <v>41</v>
      </c>
      <c r="B7" s="97" t="s">
        <v>35</v>
      </c>
      <c r="C7" s="97"/>
      <c r="D7" s="97"/>
      <c r="E7" s="36"/>
      <c r="F7" s="36"/>
    </row>
    <row r="8" spans="1:6" x14ac:dyDescent="0.25">
      <c r="A8" s="5"/>
      <c r="B8" s="97"/>
      <c r="C8" s="97"/>
      <c r="D8" s="97"/>
      <c r="E8" s="34"/>
      <c r="F8" s="34"/>
    </row>
    <row r="9" spans="1:6" ht="18.75" x14ac:dyDescent="0.25">
      <c r="A9" s="7"/>
      <c r="B9" s="99" t="s">
        <v>56</v>
      </c>
      <c r="C9" s="99"/>
      <c r="D9" s="99"/>
      <c r="E9" s="99"/>
      <c r="F9" s="99"/>
    </row>
    <row r="10" spans="1:6" x14ac:dyDescent="0.25">
      <c r="B10" s="1"/>
      <c r="C10" s="8"/>
      <c r="D10"/>
    </row>
    <row r="12" spans="1:6" s="1" customFormat="1" ht="30" x14ac:dyDescent="0.25">
      <c r="A12" s="55" t="s">
        <v>2</v>
      </c>
      <c r="B12" s="70" t="s">
        <v>3</v>
      </c>
      <c r="C12" s="55" t="s">
        <v>4</v>
      </c>
      <c r="D12" s="57" t="s">
        <v>5</v>
      </c>
      <c r="E12" s="56" t="s">
        <v>6</v>
      </c>
      <c r="F12" s="56" t="s">
        <v>7</v>
      </c>
    </row>
    <row r="13" spans="1:6" x14ac:dyDescent="0.25">
      <c r="A13" s="13"/>
      <c r="B13" s="14" t="s">
        <v>8</v>
      </c>
      <c r="C13" s="15"/>
      <c r="D13" s="16"/>
      <c r="E13" s="13"/>
      <c r="F13" s="13"/>
    </row>
    <row r="14" spans="1:6" s="22" customFormat="1" ht="60" x14ac:dyDescent="0.25">
      <c r="A14" s="17">
        <v>1</v>
      </c>
      <c r="B14" s="18" t="s">
        <v>9</v>
      </c>
      <c r="C14" s="17" t="s">
        <v>10</v>
      </c>
      <c r="D14" s="19">
        <v>22</v>
      </c>
      <c r="E14" s="20"/>
      <c r="F14" s="21">
        <f>D14*E14</f>
        <v>0</v>
      </c>
    </row>
    <row r="15" spans="1:6" s="22" customFormat="1" ht="30" x14ac:dyDescent="0.25">
      <c r="A15" s="17">
        <v>2</v>
      </c>
      <c r="B15" s="18" t="s">
        <v>11</v>
      </c>
      <c r="C15" s="17" t="s">
        <v>10</v>
      </c>
      <c r="D15" s="19">
        <v>27</v>
      </c>
      <c r="E15" s="20"/>
      <c r="F15" s="21">
        <f>D15*E15</f>
        <v>0</v>
      </c>
    </row>
    <row r="16" spans="1:6" x14ac:dyDescent="0.25">
      <c r="A16" s="13"/>
      <c r="B16" s="14" t="s">
        <v>12</v>
      </c>
      <c r="C16" s="13"/>
      <c r="D16" s="16"/>
      <c r="E16" s="13"/>
      <c r="F16" s="13"/>
    </row>
    <row r="17" spans="1:6" ht="60" x14ac:dyDescent="0.25">
      <c r="A17" s="11">
        <v>1</v>
      </c>
      <c r="B17" s="18" t="s">
        <v>13</v>
      </c>
      <c r="C17" s="17" t="s">
        <v>10</v>
      </c>
      <c r="D17" s="12">
        <v>12</v>
      </c>
      <c r="E17" s="20"/>
      <c r="F17" s="20">
        <f t="shared" ref="F17" si="0">D17*E17</f>
        <v>0</v>
      </c>
    </row>
    <row r="18" spans="1:6" x14ac:dyDescent="0.25">
      <c r="A18" s="13"/>
      <c r="B18" s="14" t="s">
        <v>14</v>
      </c>
      <c r="C18" s="13"/>
      <c r="D18" s="16"/>
      <c r="E18" s="23"/>
      <c r="F18" s="23"/>
    </row>
    <row r="19" spans="1:6" ht="75" x14ac:dyDescent="0.25">
      <c r="A19" s="11">
        <v>1</v>
      </c>
      <c r="B19" s="18" t="s">
        <v>15</v>
      </c>
      <c r="C19" s="11" t="s">
        <v>16</v>
      </c>
      <c r="D19" s="12">
        <v>80</v>
      </c>
      <c r="E19" s="20"/>
      <c r="F19" s="20">
        <f>D19*E19</f>
        <v>0</v>
      </c>
    </row>
    <row r="20" spans="1:6" ht="90" x14ac:dyDescent="0.25">
      <c r="A20" s="11">
        <v>2</v>
      </c>
      <c r="B20" s="18" t="s">
        <v>17</v>
      </c>
      <c r="C20" s="11" t="s">
        <v>18</v>
      </c>
      <c r="D20" s="12">
        <v>600</v>
      </c>
      <c r="E20" s="20"/>
      <c r="F20" s="20">
        <f>D20*E20</f>
        <v>0</v>
      </c>
    </row>
    <row r="21" spans="1:6" ht="30" x14ac:dyDescent="0.25">
      <c r="A21" s="11">
        <v>3</v>
      </c>
      <c r="B21" s="18" t="s">
        <v>33</v>
      </c>
      <c r="C21" s="11" t="s">
        <v>34</v>
      </c>
      <c r="D21" s="12">
        <v>1</v>
      </c>
      <c r="E21" s="20"/>
      <c r="F21" s="20">
        <f>D21*E21</f>
        <v>0</v>
      </c>
    </row>
    <row r="22" spans="1:6" s="27" customFormat="1" ht="15.75" x14ac:dyDescent="0.25">
      <c r="A22" s="24"/>
      <c r="B22" s="25"/>
      <c r="C22" s="106" t="s">
        <v>19</v>
      </c>
      <c r="D22" s="106"/>
      <c r="E22" s="106"/>
      <c r="F22" s="26">
        <f>SUM(F14:F21)</f>
        <v>0</v>
      </c>
    </row>
    <row r="23" spans="1:6" s="27" customFormat="1" ht="15.75" x14ac:dyDescent="0.25">
      <c r="A23" s="24"/>
      <c r="B23" s="25"/>
      <c r="C23" s="106" t="s">
        <v>20</v>
      </c>
      <c r="D23" s="106"/>
      <c r="E23" s="106"/>
      <c r="F23" s="26">
        <f>0.2*F22</f>
        <v>0</v>
      </c>
    </row>
    <row r="24" spans="1:6" s="27" customFormat="1" ht="15.75" x14ac:dyDescent="0.25">
      <c r="A24" s="24"/>
      <c r="B24" s="25"/>
      <c r="C24" s="106" t="s">
        <v>21</v>
      </c>
      <c r="D24" s="106"/>
      <c r="E24" s="106"/>
      <c r="F24" s="26">
        <f>F22+F23</f>
        <v>0</v>
      </c>
    </row>
    <row r="25" spans="1:6" x14ac:dyDescent="0.25">
      <c r="B25" s="28" t="s">
        <v>22</v>
      </c>
    </row>
    <row r="26" spans="1:6" x14ac:dyDescent="0.25">
      <c r="B26" s="5"/>
    </row>
    <row r="27" spans="1:6" x14ac:dyDescent="0.25">
      <c r="F27" s="30"/>
    </row>
    <row r="28" spans="1:6" x14ac:dyDescent="0.25">
      <c r="F28" s="30"/>
    </row>
    <row r="30" spans="1:6" ht="18.75" x14ac:dyDescent="0.25">
      <c r="F30" s="31"/>
    </row>
    <row r="31" spans="1:6" ht="18.75" x14ac:dyDescent="0.25">
      <c r="F31" s="31"/>
    </row>
    <row r="32" spans="1:6" ht="18.75" x14ac:dyDescent="0.25">
      <c r="F32" s="31"/>
    </row>
  </sheetData>
  <mergeCells count="9">
    <mergeCell ref="A4:A6"/>
    <mergeCell ref="B7:D8"/>
    <mergeCell ref="C24:E24"/>
    <mergeCell ref="B2:F2"/>
    <mergeCell ref="B3:F3"/>
    <mergeCell ref="B9:F9"/>
    <mergeCell ref="C22:E22"/>
    <mergeCell ref="C23:E23"/>
    <mergeCell ref="B4:D6"/>
  </mergeCells>
  <pageMargins left="0.7" right="0.7" top="0.75" bottom="0.75" header="0.3" footer="0.3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9"/>
  <sheetViews>
    <sheetView workbookViewId="0">
      <selection activeCell="B7" sqref="B7"/>
    </sheetView>
  </sheetViews>
  <sheetFormatPr defaultRowHeight="15" x14ac:dyDescent="0.25"/>
  <cols>
    <col min="1" max="1" width="15.42578125" style="1" customWidth="1"/>
    <col min="2" max="2" width="44.85546875" style="29" customWidth="1"/>
    <col min="3" max="3" width="10" style="3" bestFit="1" customWidth="1"/>
    <col min="4" max="4" width="11.5703125" style="4" bestFit="1" customWidth="1"/>
    <col min="5" max="5" width="9.7109375" style="1" bestFit="1" customWidth="1"/>
    <col min="6" max="6" width="14" style="1" bestFit="1" customWidth="1"/>
  </cols>
  <sheetData>
    <row r="1" spans="1:7" x14ac:dyDescent="0.25">
      <c r="B1" s="2"/>
    </row>
    <row r="2" spans="1:7" x14ac:dyDescent="0.25">
      <c r="A2" s="79" t="s">
        <v>42</v>
      </c>
      <c r="B2" s="97" t="s">
        <v>48</v>
      </c>
      <c r="C2" s="97"/>
      <c r="D2" s="97"/>
      <c r="E2" s="97"/>
      <c r="F2" s="97"/>
    </row>
    <row r="3" spans="1:7" x14ac:dyDescent="0.25">
      <c r="A3" s="6"/>
      <c r="B3" s="102"/>
      <c r="C3" s="102"/>
      <c r="D3" s="102"/>
      <c r="E3" s="102"/>
      <c r="F3" s="102"/>
    </row>
    <row r="4" spans="1:7" x14ac:dyDescent="0.25">
      <c r="A4" s="49" t="s">
        <v>0</v>
      </c>
      <c r="B4" s="37" t="s">
        <v>38</v>
      </c>
      <c r="C4" s="37"/>
      <c r="D4" s="37"/>
      <c r="E4" s="37"/>
      <c r="F4" s="37"/>
      <c r="G4" s="52"/>
    </row>
    <row r="5" spans="1:7" x14ac:dyDescent="0.25">
      <c r="A5" s="49" t="s">
        <v>1</v>
      </c>
      <c r="B5" s="97" t="s">
        <v>26</v>
      </c>
      <c r="C5" s="97"/>
      <c r="D5" s="97"/>
      <c r="E5" s="97"/>
      <c r="F5" s="97"/>
      <c r="G5" s="52"/>
    </row>
    <row r="6" spans="1:7" x14ac:dyDescent="0.25">
      <c r="A6" s="7"/>
      <c r="B6" s="103" t="s">
        <v>56</v>
      </c>
      <c r="C6" s="103"/>
      <c r="D6" s="103"/>
      <c r="E6" s="103"/>
      <c r="F6" s="103"/>
      <c r="G6" s="52"/>
    </row>
    <row r="7" spans="1:7" x14ac:dyDescent="0.25">
      <c r="A7" s="50"/>
      <c r="B7" s="50"/>
      <c r="C7" s="51"/>
      <c r="D7" s="52"/>
      <c r="E7" s="50"/>
      <c r="F7" s="50"/>
      <c r="G7" s="52"/>
    </row>
    <row r="8" spans="1:7" x14ac:dyDescent="0.25">
      <c r="A8" s="50"/>
      <c r="B8" s="49"/>
      <c r="C8" s="53"/>
      <c r="D8" s="54"/>
      <c r="E8" s="50"/>
      <c r="F8" s="50"/>
      <c r="G8" s="52"/>
    </row>
    <row r="9" spans="1:7" s="1" customFormat="1" ht="16.5" x14ac:dyDescent="0.25">
      <c r="A9" s="55" t="s">
        <v>2</v>
      </c>
      <c r="B9" s="10" t="s">
        <v>3</v>
      </c>
      <c r="C9" s="56" t="s">
        <v>4</v>
      </c>
      <c r="D9" s="57" t="s">
        <v>5</v>
      </c>
      <c r="E9" s="56" t="s">
        <v>6</v>
      </c>
      <c r="F9" s="56" t="s">
        <v>7</v>
      </c>
      <c r="G9" s="50"/>
    </row>
    <row r="10" spans="1:7" x14ac:dyDescent="0.25">
      <c r="A10" s="58"/>
      <c r="B10" s="14" t="s">
        <v>8</v>
      </c>
      <c r="C10" s="59"/>
      <c r="D10" s="60"/>
      <c r="E10" s="58"/>
      <c r="F10" s="58"/>
      <c r="G10" s="52"/>
    </row>
    <row r="11" spans="1:7" s="22" customFormat="1" ht="60" x14ac:dyDescent="0.25">
      <c r="A11" s="17">
        <v>1</v>
      </c>
      <c r="B11" s="61" t="s">
        <v>9</v>
      </c>
      <c r="C11" s="17" t="s">
        <v>10</v>
      </c>
      <c r="D11" s="19">
        <v>26</v>
      </c>
      <c r="E11" s="62"/>
      <c r="F11" s="21">
        <f>D11*E11</f>
        <v>0</v>
      </c>
    </row>
    <row r="12" spans="1:7" s="22" customFormat="1" ht="45" x14ac:dyDescent="0.25">
      <c r="A12" s="17">
        <v>2</v>
      </c>
      <c r="B12" s="61" t="s">
        <v>11</v>
      </c>
      <c r="C12" s="17" t="s">
        <v>10</v>
      </c>
      <c r="D12" s="19">
        <v>160</v>
      </c>
      <c r="E12" s="62"/>
      <c r="F12" s="21">
        <f>D12*E12</f>
        <v>0</v>
      </c>
    </row>
    <row r="13" spans="1:7" x14ac:dyDescent="0.25">
      <c r="A13" s="58"/>
      <c r="B13" s="14" t="s">
        <v>12</v>
      </c>
      <c r="C13" s="58"/>
      <c r="D13" s="60"/>
      <c r="E13" s="58"/>
      <c r="F13" s="58"/>
      <c r="G13" s="52"/>
    </row>
    <row r="14" spans="1:7" ht="75" x14ac:dyDescent="0.25">
      <c r="A14" s="56">
        <v>1</v>
      </c>
      <c r="B14" s="61" t="s">
        <v>13</v>
      </c>
      <c r="C14" s="17" t="s">
        <v>10</v>
      </c>
      <c r="D14" s="57">
        <v>151</v>
      </c>
      <c r="E14" s="62"/>
      <c r="F14" s="62">
        <f t="shared" ref="F14" si="0">D14*E14</f>
        <v>0</v>
      </c>
      <c r="G14" s="52"/>
    </row>
    <row r="15" spans="1:7" x14ac:dyDescent="0.25">
      <c r="A15" s="58"/>
      <c r="B15" s="14" t="s">
        <v>14</v>
      </c>
      <c r="C15" s="58"/>
      <c r="D15" s="60"/>
      <c r="E15" s="63"/>
      <c r="F15" s="63"/>
      <c r="G15" s="52"/>
    </row>
    <row r="16" spans="1:7" ht="75" x14ac:dyDescent="0.25">
      <c r="A16" s="56">
        <v>1</v>
      </c>
      <c r="B16" s="61" t="s">
        <v>15</v>
      </c>
      <c r="C16" s="56" t="s">
        <v>16</v>
      </c>
      <c r="D16" s="57">
        <v>86</v>
      </c>
      <c r="E16" s="62"/>
      <c r="F16" s="62">
        <f>D16*E16</f>
        <v>0</v>
      </c>
      <c r="G16" s="52"/>
    </row>
    <row r="17" spans="1:7" ht="90" x14ac:dyDescent="0.25">
      <c r="A17" s="56">
        <v>2</v>
      </c>
      <c r="B17" s="61" t="s">
        <v>17</v>
      </c>
      <c r="C17" s="56" t="s">
        <v>18</v>
      </c>
      <c r="D17" s="57">
        <v>1820</v>
      </c>
      <c r="E17" s="62"/>
      <c r="F17" s="62">
        <f>D17*E17</f>
        <v>0</v>
      </c>
      <c r="G17" s="52"/>
    </row>
    <row r="18" spans="1:7" x14ac:dyDescent="0.25">
      <c r="A18" s="50"/>
      <c r="B18" s="49"/>
      <c r="C18" s="53"/>
      <c r="D18" s="54"/>
      <c r="E18" s="50"/>
      <c r="F18" s="50"/>
      <c r="G18" s="52"/>
    </row>
    <row r="19" spans="1:7" s="27" customFormat="1" ht="15.75" x14ac:dyDescent="0.25">
      <c r="A19" s="64"/>
      <c r="B19" s="28"/>
      <c r="C19" s="108" t="s">
        <v>19</v>
      </c>
      <c r="D19" s="108"/>
      <c r="E19" s="108"/>
      <c r="F19" s="65">
        <f>SUM(F11:F17)</f>
        <v>0</v>
      </c>
      <c r="G19" s="33"/>
    </row>
    <row r="20" spans="1:7" s="27" customFormat="1" ht="15.75" x14ac:dyDescent="0.25">
      <c r="A20" s="64"/>
      <c r="B20" s="28"/>
      <c r="C20" s="108" t="s">
        <v>20</v>
      </c>
      <c r="D20" s="108"/>
      <c r="E20" s="108"/>
      <c r="F20" s="65">
        <f>0.2*F19</f>
        <v>0</v>
      </c>
      <c r="G20" s="33"/>
    </row>
    <row r="21" spans="1:7" s="27" customFormat="1" ht="15.75" x14ac:dyDescent="0.25">
      <c r="A21" s="85"/>
      <c r="B21" s="86"/>
      <c r="C21" s="107" t="s">
        <v>21</v>
      </c>
      <c r="D21" s="107"/>
      <c r="E21" s="107"/>
      <c r="F21" s="87">
        <f>F19+F20</f>
        <v>0</v>
      </c>
    </row>
    <row r="22" spans="1:7" x14ac:dyDescent="0.25">
      <c r="A22" s="81"/>
      <c r="B22" s="86" t="s">
        <v>22</v>
      </c>
      <c r="C22" s="83"/>
      <c r="D22" s="84"/>
      <c r="E22" s="81"/>
      <c r="F22" s="81"/>
    </row>
    <row r="23" spans="1:7" x14ac:dyDescent="0.25">
      <c r="A23" s="81"/>
      <c r="B23" s="80"/>
      <c r="C23" s="83"/>
      <c r="D23" s="84"/>
      <c r="E23" s="81"/>
      <c r="F23" s="81"/>
    </row>
    <row r="24" spans="1:7" x14ac:dyDescent="0.25">
      <c r="A24" s="81"/>
      <c r="B24" s="82"/>
      <c r="C24" s="83"/>
      <c r="D24" s="84"/>
      <c r="E24" s="81"/>
      <c r="F24" s="88"/>
    </row>
    <row r="25" spans="1:7" x14ac:dyDescent="0.25">
      <c r="A25" s="81"/>
      <c r="B25" s="82"/>
      <c r="C25" s="83"/>
      <c r="D25" s="84"/>
      <c r="E25" s="81"/>
      <c r="F25" s="88"/>
    </row>
    <row r="26" spans="1:7" x14ac:dyDescent="0.25">
      <c r="A26" s="81"/>
      <c r="B26" s="82"/>
      <c r="C26" s="83"/>
      <c r="D26" s="84"/>
      <c r="E26" s="81"/>
      <c r="F26" s="81"/>
    </row>
    <row r="27" spans="1:7" x14ac:dyDescent="0.25">
      <c r="A27" s="81"/>
      <c r="B27" s="82"/>
      <c r="C27" s="83"/>
      <c r="D27" s="84"/>
      <c r="E27" s="81"/>
      <c r="F27" s="89"/>
    </row>
    <row r="28" spans="1:7" ht="18.75" x14ac:dyDescent="0.25">
      <c r="F28" s="31"/>
    </row>
    <row r="29" spans="1:7" ht="18.75" x14ac:dyDescent="0.25">
      <c r="F29" s="31"/>
    </row>
  </sheetData>
  <mergeCells count="7">
    <mergeCell ref="C21:E21"/>
    <mergeCell ref="B5:F5"/>
    <mergeCell ref="B2:F2"/>
    <mergeCell ref="B3:F3"/>
    <mergeCell ref="B6:F6"/>
    <mergeCell ref="C19:E19"/>
    <mergeCell ref="C20:E20"/>
  </mergeCells>
  <pageMargins left="0.7" right="0.7" top="0.75" bottom="0.75" header="0.3" footer="0.3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29"/>
  <sheetViews>
    <sheetView workbookViewId="0">
      <selection activeCell="B7" sqref="B7"/>
    </sheetView>
  </sheetViews>
  <sheetFormatPr defaultRowHeight="15" x14ac:dyDescent="0.25"/>
  <cols>
    <col min="1" max="1" width="17.140625" style="1" customWidth="1"/>
    <col min="2" max="2" width="44.85546875" style="29" customWidth="1"/>
    <col min="3" max="3" width="10.85546875" style="3" customWidth="1"/>
    <col min="4" max="4" width="11.5703125" style="4" bestFit="1" customWidth="1"/>
    <col min="5" max="5" width="11.140625" style="1" bestFit="1" customWidth="1"/>
    <col min="6" max="6" width="14.7109375" style="1" bestFit="1" customWidth="1"/>
  </cols>
  <sheetData>
    <row r="1" spans="1:6" x14ac:dyDescent="0.25">
      <c r="B1" s="2"/>
    </row>
    <row r="2" spans="1:6" x14ac:dyDescent="0.25">
      <c r="A2" s="79" t="s">
        <v>42</v>
      </c>
      <c r="B2" s="97" t="s">
        <v>49</v>
      </c>
      <c r="C2" s="97"/>
      <c r="D2" s="97"/>
      <c r="E2" s="97"/>
      <c r="F2" s="97"/>
    </row>
    <row r="3" spans="1:6" x14ac:dyDescent="0.25">
      <c r="A3" s="28"/>
      <c r="B3" s="102"/>
      <c r="C3" s="102"/>
      <c r="D3" s="102"/>
      <c r="E3" s="102"/>
      <c r="F3" s="102"/>
    </row>
    <row r="4" spans="1:6" x14ac:dyDescent="0.25">
      <c r="A4" s="79" t="s">
        <v>0</v>
      </c>
      <c r="B4" s="37" t="s">
        <v>38</v>
      </c>
      <c r="C4" s="37"/>
      <c r="D4" s="37"/>
      <c r="E4" s="37"/>
      <c r="F4" s="37"/>
    </row>
    <row r="5" spans="1:6" x14ac:dyDescent="0.25">
      <c r="A5" s="79" t="s">
        <v>1</v>
      </c>
      <c r="B5" s="97" t="s">
        <v>23</v>
      </c>
      <c r="C5" s="97"/>
      <c r="D5" s="97"/>
      <c r="E5" s="97"/>
      <c r="F5" s="97"/>
    </row>
    <row r="6" spans="1:6" ht="18.75" x14ac:dyDescent="0.25">
      <c r="A6" s="7"/>
      <c r="B6" s="99" t="s">
        <v>56</v>
      </c>
      <c r="C6" s="99"/>
      <c r="D6" s="99"/>
      <c r="E6" s="99"/>
      <c r="F6" s="99"/>
    </row>
    <row r="7" spans="1:6" x14ac:dyDescent="0.25">
      <c r="B7" s="1"/>
      <c r="C7" s="8"/>
      <c r="D7"/>
    </row>
    <row r="9" spans="1:6" s="1" customFormat="1" ht="16.5" x14ac:dyDescent="0.25">
      <c r="A9" s="9" t="s">
        <v>2</v>
      </c>
      <c r="B9" s="10" t="s">
        <v>3</v>
      </c>
      <c r="C9" s="11" t="s">
        <v>4</v>
      </c>
      <c r="D9" s="12" t="s">
        <v>5</v>
      </c>
      <c r="E9" s="11" t="s">
        <v>6</v>
      </c>
      <c r="F9" s="11" t="s">
        <v>7</v>
      </c>
    </row>
    <row r="10" spans="1:6" x14ac:dyDescent="0.25">
      <c r="A10" s="13"/>
      <c r="B10" s="14" t="s">
        <v>8</v>
      </c>
      <c r="C10" s="15"/>
      <c r="D10" s="16"/>
      <c r="E10" s="13"/>
      <c r="F10" s="13"/>
    </row>
    <row r="11" spans="1:6" s="22" customFormat="1" ht="60" x14ac:dyDescent="0.25">
      <c r="A11" s="17">
        <v>1</v>
      </c>
      <c r="B11" s="18" t="s">
        <v>9</v>
      </c>
      <c r="C11" s="17" t="s">
        <v>10</v>
      </c>
      <c r="D11" s="19">
        <v>10</v>
      </c>
      <c r="E11" s="20"/>
      <c r="F11" s="21">
        <f>D11*E11</f>
        <v>0</v>
      </c>
    </row>
    <row r="12" spans="1:6" s="22" customFormat="1" ht="45" x14ac:dyDescent="0.25">
      <c r="A12" s="17">
        <v>2</v>
      </c>
      <c r="B12" s="18" t="s">
        <v>11</v>
      </c>
      <c r="C12" s="17" t="s">
        <v>10</v>
      </c>
      <c r="D12" s="19">
        <v>20</v>
      </c>
      <c r="E12" s="20"/>
      <c r="F12" s="21">
        <f>D12*E12</f>
        <v>0</v>
      </c>
    </row>
    <row r="13" spans="1:6" x14ac:dyDescent="0.25">
      <c r="A13" s="13"/>
      <c r="B13" s="14" t="s">
        <v>12</v>
      </c>
      <c r="C13" s="13"/>
      <c r="D13" s="16"/>
      <c r="E13" s="13"/>
      <c r="F13" s="13"/>
    </row>
    <row r="14" spans="1:6" ht="75" x14ac:dyDescent="0.25">
      <c r="A14" s="11">
        <v>1</v>
      </c>
      <c r="B14" s="18" t="s">
        <v>13</v>
      </c>
      <c r="C14" s="17" t="s">
        <v>10</v>
      </c>
      <c r="D14" s="12">
        <v>20</v>
      </c>
      <c r="E14" s="20"/>
      <c r="F14" s="20">
        <f t="shared" ref="F14" si="0">D14*E14</f>
        <v>0</v>
      </c>
    </row>
    <row r="15" spans="1:6" x14ac:dyDescent="0.25">
      <c r="A15" s="13"/>
      <c r="B15" s="14" t="s">
        <v>14</v>
      </c>
      <c r="C15" s="13"/>
      <c r="D15" s="16"/>
      <c r="E15" s="23"/>
      <c r="F15" s="23"/>
    </row>
    <row r="16" spans="1:6" ht="75" x14ac:dyDescent="0.25">
      <c r="A16" s="11">
        <v>1</v>
      </c>
      <c r="B16" s="18" t="s">
        <v>15</v>
      </c>
      <c r="C16" s="11" t="s">
        <v>16</v>
      </c>
      <c r="D16" s="12">
        <v>17</v>
      </c>
      <c r="E16" s="20"/>
      <c r="F16" s="20">
        <f>D16*E16</f>
        <v>0</v>
      </c>
    </row>
    <row r="17" spans="1:6" ht="90" x14ac:dyDescent="0.25">
      <c r="A17" s="11">
        <v>2</v>
      </c>
      <c r="B17" s="18" t="s">
        <v>17</v>
      </c>
      <c r="C17" s="11" t="s">
        <v>18</v>
      </c>
      <c r="D17" s="12">
        <v>425</v>
      </c>
      <c r="E17" s="20"/>
      <c r="F17" s="20">
        <f>D17*E17</f>
        <v>0</v>
      </c>
    </row>
    <row r="19" spans="1:6" s="27" customFormat="1" ht="15.75" x14ac:dyDescent="0.25">
      <c r="A19" s="24"/>
      <c r="B19" s="25"/>
      <c r="C19" s="106" t="s">
        <v>19</v>
      </c>
      <c r="D19" s="106"/>
      <c r="E19" s="106"/>
      <c r="F19" s="26">
        <f>SUM(F11:F17)</f>
        <v>0</v>
      </c>
    </row>
    <row r="20" spans="1:6" s="27" customFormat="1" ht="15.75" x14ac:dyDescent="0.25">
      <c r="A20" s="24"/>
      <c r="B20" s="25"/>
      <c r="C20" s="106" t="s">
        <v>20</v>
      </c>
      <c r="D20" s="106"/>
      <c r="E20" s="106"/>
      <c r="F20" s="26">
        <f>0.2*F19</f>
        <v>0</v>
      </c>
    </row>
    <row r="21" spans="1:6" s="27" customFormat="1" ht="15.75" x14ac:dyDescent="0.25">
      <c r="A21" s="24"/>
      <c r="B21" s="25"/>
      <c r="C21" s="106" t="s">
        <v>21</v>
      </c>
      <c r="D21" s="106"/>
      <c r="E21" s="106"/>
      <c r="F21" s="26">
        <f>F19+F20</f>
        <v>0</v>
      </c>
    </row>
    <row r="22" spans="1:6" x14ac:dyDescent="0.25">
      <c r="B22" s="28" t="s">
        <v>22</v>
      </c>
    </row>
    <row r="23" spans="1:6" x14ac:dyDescent="0.25">
      <c r="B23" s="5"/>
    </row>
    <row r="24" spans="1:6" x14ac:dyDescent="0.25">
      <c r="F24" s="30"/>
    </row>
    <row r="25" spans="1:6" x14ac:dyDescent="0.25">
      <c r="F25" s="30"/>
    </row>
    <row r="27" spans="1:6" ht="18.75" x14ac:dyDescent="0.25">
      <c r="F27" s="31"/>
    </row>
    <row r="28" spans="1:6" ht="18.75" x14ac:dyDescent="0.25">
      <c r="F28" s="31"/>
    </row>
    <row r="29" spans="1:6" ht="18.75" x14ac:dyDescent="0.25">
      <c r="F29" s="31"/>
    </row>
  </sheetData>
  <mergeCells count="7">
    <mergeCell ref="C21:E21"/>
    <mergeCell ref="B5:F5"/>
    <mergeCell ref="B2:F2"/>
    <mergeCell ref="B3:F3"/>
    <mergeCell ref="B6:F6"/>
    <mergeCell ref="C19:E19"/>
    <mergeCell ref="C20:E20"/>
  </mergeCells>
  <pageMargins left="0.7" right="0.7" top="0.75" bottom="0.75" header="0.3" footer="0.3"/>
  <pageSetup paperSize="9" scale="6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29"/>
  <sheetViews>
    <sheetView workbookViewId="0">
      <selection activeCell="B7" sqref="B7"/>
    </sheetView>
  </sheetViews>
  <sheetFormatPr defaultRowHeight="15" x14ac:dyDescent="0.25"/>
  <cols>
    <col min="1" max="1" width="19" style="1" customWidth="1"/>
    <col min="2" max="2" width="44.85546875" style="29" customWidth="1"/>
    <col min="3" max="3" width="10.85546875" style="3" customWidth="1"/>
    <col min="4" max="4" width="11.5703125" style="4" bestFit="1" customWidth="1"/>
    <col min="5" max="5" width="11.140625" style="1" bestFit="1" customWidth="1"/>
    <col min="6" max="6" width="14.7109375" style="1" bestFit="1" customWidth="1"/>
  </cols>
  <sheetData>
    <row r="1" spans="1:6" x14ac:dyDescent="0.25">
      <c r="B1" s="2"/>
    </row>
    <row r="2" spans="1:6" x14ac:dyDescent="0.25">
      <c r="A2" s="79" t="s">
        <v>42</v>
      </c>
      <c r="B2" s="97" t="s">
        <v>48</v>
      </c>
      <c r="C2" s="97"/>
      <c r="D2" s="97"/>
      <c r="E2" s="97"/>
      <c r="F2" s="97"/>
    </row>
    <row r="3" spans="1:6" x14ac:dyDescent="0.25">
      <c r="A3" s="28"/>
      <c r="B3" s="102"/>
      <c r="C3" s="102"/>
      <c r="D3" s="102"/>
      <c r="E3" s="102"/>
      <c r="F3" s="102"/>
    </row>
    <row r="4" spans="1:6" x14ac:dyDescent="0.25">
      <c r="A4" s="79" t="s">
        <v>0</v>
      </c>
      <c r="B4" s="37" t="s">
        <v>38</v>
      </c>
      <c r="C4" s="37"/>
      <c r="D4" s="37"/>
      <c r="E4" s="37"/>
      <c r="F4" s="37"/>
    </row>
    <row r="5" spans="1:6" ht="28.5" customHeight="1" x14ac:dyDescent="0.25">
      <c r="A5" s="79" t="s">
        <v>1</v>
      </c>
      <c r="B5" s="38" t="s">
        <v>25</v>
      </c>
      <c r="C5" s="38"/>
      <c r="D5" s="38"/>
      <c r="E5" s="38"/>
      <c r="F5" s="38"/>
    </row>
    <row r="6" spans="1:6" ht="18.75" x14ac:dyDescent="0.25">
      <c r="A6" s="7"/>
      <c r="B6" s="99" t="s">
        <v>56</v>
      </c>
      <c r="C6" s="99"/>
      <c r="D6" s="99"/>
      <c r="E6" s="99"/>
      <c r="F6" s="99"/>
    </row>
    <row r="7" spans="1:6" x14ac:dyDescent="0.25">
      <c r="B7" s="1"/>
      <c r="C7" s="8"/>
      <c r="D7"/>
    </row>
    <row r="9" spans="1:6" s="1" customFormat="1" ht="16.5" x14ac:dyDescent="0.25">
      <c r="A9" s="9" t="s">
        <v>2</v>
      </c>
      <c r="B9" s="10" t="s">
        <v>3</v>
      </c>
      <c r="C9" s="11" t="s">
        <v>4</v>
      </c>
      <c r="D9" s="12" t="s">
        <v>5</v>
      </c>
      <c r="E9" s="11" t="s">
        <v>6</v>
      </c>
      <c r="F9" s="11" t="s">
        <v>7</v>
      </c>
    </row>
    <row r="10" spans="1:6" x14ac:dyDescent="0.25">
      <c r="A10" s="13"/>
      <c r="B10" s="14" t="s">
        <v>8</v>
      </c>
      <c r="C10" s="15"/>
      <c r="D10" s="16"/>
      <c r="E10" s="13"/>
      <c r="F10" s="13"/>
    </row>
    <row r="11" spans="1:6" s="22" customFormat="1" ht="60" x14ac:dyDescent="0.25">
      <c r="A11" s="17">
        <v>1</v>
      </c>
      <c r="B11" s="18" t="s">
        <v>9</v>
      </c>
      <c r="C11" s="17" t="s">
        <v>10</v>
      </c>
      <c r="D11" s="19">
        <v>36</v>
      </c>
      <c r="E11" s="20"/>
      <c r="F11" s="21">
        <f>D11*E11</f>
        <v>0</v>
      </c>
    </row>
    <row r="12" spans="1:6" s="22" customFormat="1" ht="45" x14ac:dyDescent="0.25">
      <c r="A12" s="17">
        <v>2</v>
      </c>
      <c r="B12" s="18" t="s">
        <v>11</v>
      </c>
      <c r="C12" s="17" t="s">
        <v>10</v>
      </c>
      <c r="D12" s="19">
        <v>60</v>
      </c>
      <c r="E12" s="20"/>
      <c r="F12" s="21">
        <f>D12*E12</f>
        <v>0</v>
      </c>
    </row>
    <row r="13" spans="1:6" x14ac:dyDescent="0.25">
      <c r="A13" s="13"/>
      <c r="B13" s="14" t="s">
        <v>12</v>
      </c>
      <c r="C13" s="13"/>
      <c r="D13" s="16"/>
      <c r="E13" s="13"/>
      <c r="F13" s="13"/>
    </row>
    <row r="14" spans="1:6" ht="75" x14ac:dyDescent="0.25">
      <c r="A14" s="11">
        <v>1</v>
      </c>
      <c r="B14" s="18" t="s">
        <v>13</v>
      </c>
      <c r="C14" s="17" t="s">
        <v>10</v>
      </c>
      <c r="D14" s="12">
        <v>60</v>
      </c>
      <c r="E14" s="20"/>
      <c r="F14" s="20">
        <f t="shared" ref="F14" si="0">D14*E14</f>
        <v>0</v>
      </c>
    </row>
    <row r="15" spans="1:6" x14ac:dyDescent="0.25">
      <c r="A15" s="13"/>
      <c r="B15" s="14" t="s">
        <v>14</v>
      </c>
      <c r="C15" s="13"/>
      <c r="D15" s="16"/>
      <c r="E15" s="23"/>
      <c r="F15" s="23"/>
    </row>
    <row r="16" spans="1:6" ht="75" x14ac:dyDescent="0.25">
      <c r="A16" s="11">
        <v>1</v>
      </c>
      <c r="B16" s="18" t="s">
        <v>15</v>
      </c>
      <c r="C16" s="11" t="s">
        <v>16</v>
      </c>
      <c r="D16" s="12">
        <v>26</v>
      </c>
      <c r="E16" s="20"/>
      <c r="F16" s="20">
        <f>D16*E16</f>
        <v>0</v>
      </c>
    </row>
    <row r="17" spans="1:6" ht="90" x14ac:dyDescent="0.25">
      <c r="A17" s="11">
        <v>2</v>
      </c>
      <c r="B17" s="18" t="s">
        <v>17</v>
      </c>
      <c r="C17" s="11" t="s">
        <v>18</v>
      </c>
      <c r="D17" s="12">
        <v>1950</v>
      </c>
      <c r="E17" s="20"/>
      <c r="F17" s="20">
        <f>D17*E17</f>
        <v>0</v>
      </c>
    </row>
    <row r="19" spans="1:6" s="27" customFormat="1" ht="15.75" x14ac:dyDescent="0.25">
      <c r="A19" s="24"/>
      <c r="B19" s="25"/>
      <c r="C19" s="106" t="s">
        <v>19</v>
      </c>
      <c r="D19" s="106"/>
      <c r="E19" s="106"/>
      <c r="F19" s="26">
        <f>SUM(F11:F17)</f>
        <v>0</v>
      </c>
    </row>
    <row r="20" spans="1:6" s="27" customFormat="1" ht="15.75" x14ac:dyDescent="0.25">
      <c r="A20" s="24"/>
      <c r="B20" s="25"/>
      <c r="C20" s="106" t="s">
        <v>20</v>
      </c>
      <c r="D20" s="106"/>
      <c r="E20" s="106"/>
      <c r="F20" s="26">
        <f>0.2*F19</f>
        <v>0</v>
      </c>
    </row>
    <row r="21" spans="1:6" s="27" customFormat="1" ht="15.75" x14ac:dyDescent="0.25">
      <c r="A21" s="24"/>
      <c r="B21" s="25"/>
      <c r="C21" s="106" t="s">
        <v>21</v>
      </c>
      <c r="D21" s="106"/>
      <c r="E21" s="106"/>
      <c r="F21" s="26">
        <f>F19+F20</f>
        <v>0</v>
      </c>
    </row>
    <row r="22" spans="1:6" x14ac:dyDescent="0.25">
      <c r="B22" s="28" t="s">
        <v>22</v>
      </c>
    </row>
    <row r="23" spans="1:6" x14ac:dyDescent="0.25">
      <c r="B23" s="5"/>
    </row>
    <row r="24" spans="1:6" x14ac:dyDescent="0.25">
      <c r="F24" s="30"/>
    </row>
    <row r="25" spans="1:6" x14ac:dyDescent="0.25">
      <c r="F25" s="30"/>
    </row>
    <row r="27" spans="1:6" ht="18.75" x14ac:dyDescent="0.25">
      <c r="F27" s="31"/>
    </row>
    <row r="28" spans="1:6" ht="18.75" x14ac:dyDescent="0.25">
      <c r="F28" s="31"/>
    </row>
    <row r="29" spans="1:6" ht="18.75" x14ac:dyDescent="0.25">
      <c r="F29" s="31"/>
    </row>
  </sheetData>
  <mergeCells count="6">
    <mergeCell ref="C21:E21"/>
    <mergeCell ref="B2:F2"/>
    <mergeCell ref="B3:F3"/>
    <mergeCell ref="B6:F6"/>
    <mergeCell ref="C19:E19"/>
    <mergeCell ref="C20:E20"/>
  </mergeCells>
  <pageMargins left="0.7" right="0.7" top="0.75" bottom="0.75" header="0.3" footer="0.3"/>
  <pageSetup paperSize="9" scale="6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29"/>
  <sheetViews>
    <sheetView workbookViewId="0">
      <selection activeCell="B7" sqref="B7"/>
    </sheetView>
  </sheetViews>
  <sheetFormatPr defaultRowHeight="15" x14ac:dyDescent="0.25"/>
  <cols>
    <col min="1" max="1" width="17.28515625" style="1" customWidth="1"/>
    <col min="2" max="2" width="44.85546875" style="29" customWidth="1"/>
    <col min="3" max="3" width="10.85546875" style="3" customWidth="1"/>
    <col min="4" max="4" width="11.5703125" style="4" bestFit="1" customWidth="1"/>
    <col min="5" max="5" width="11.140625" style="1" bestFit="1" customWidth="1"/>
    <col min="6" max="6" width="15.5703125" style="1" bestFit="1" customWidth="1"/>
  </cols>
  <sheetData>
    <row r="1" spans="1:6" x14ac:dyDescent="0.25">
      <c r="B1" s="2"/>
    </row>
    <row r="2" spans="1:6" x14ac:dyDescent="0.25">
      <c r="A2" s="79" t="s">
        <v>42</v>
      </c>
      <c r="B2" s="97" t="s">
        <v>50</v>
      </c>
      <c r="C2" s="97"/>
      <c r="D2" s="97"/>
      <c r="E2" s="97"/>
      <c r="F2" s="97"/>
    </row>
    <row r="3" spans="1:6" x14ac:dyDescent="0.25">
      <c r="A3" s="6"/>
      <c r="B3" s="102"/>
      <c r="C3" s="102"/>
      <c r="D3" s="102"/>
      <c r="E3" s="102"/>
      <c r="F3" s="102"/>
    </row>
    <row r="4" spans="1:6" x14ac:dyDescent="0.25">
      <c r="A4" s="79" t="s">
        <v>0</v>
      </c>
      <c r="B4" s="37" t="s">
        <v>38</v>
      </c>
      <c r="C4" s="37"/>
      <c r="D4" s="37"/>
      <c r="E4" s="37"/>
      <c r="F4" s="37"/>
    </row>
    <row r="5" spans="1:6" x14ac:dyDescent="0.25">
      <c r="A5" s="79" t="s">
        <v>1</v>
      </c>
      <c r="B5" s="97" t="s">
        <v>29</v>
      </c>
      <c r="C5" s="97"/>
      <c r="D5" s="97"/>
      <c r="E5" s="97"/>
      <c r="F5" s="97"/>
    </row>
    <row r="6" spans="1:6" ht="18.75" x14ac:dyDescent="0.25">
      <c r="A6" s="90"/>
      <c r="B6" s="99" t="s">
        <v>56</v>
      </c>
      <c r="C6" s="99"/>
      <c r="D6" s="99"/>
      <c r="E6" s="99"/>
      <c r="F6" s="99"/>
    </row>
    <row r="7" spans="1:6" x14ac:dyDescent="0.25">
      <c r="B7" s="1"/>
      <c r="C7" s="8"/>
      <c r="D7"/>
    </row>
    <row r="9" spans="1:6" s="1" customFormat="1" ht="16.5" x14ac:dyDescent="0.25">
      <c r="A9" s="9" t="s">
        <v>2</v>
      </c>
      <c r="B9" s="10" t="s">
        <v>3</v>
      </c>
      <c r="C9" s="11" t="s">
        <v>4</v>
      </c>
      <c r="D9" s="12" t="s">
        <v>5</v>
      </c>
      <c r="E9" s="11" t="s">
        <v>6</v>
      </c>
      <c r="F9" s="11" t="s">
        <v>7</v>
      </c>
    </row>
    <row r="10" spans="1:6" x14ac:dyDescent="0.25">
      <c r="A10" s="13"/>
      <c r="B10" s="14" t="s">
        <v>8</v>
      </c>
      <c r="C10" s="15"/>
      <c r="D10" s="16"/>
      <c r="E10" s="13"/>
      <c r="F10" s="13"/>
    </row>
    <row r="11" spans="1:6" s="22" customFormat="1" ht="60" x14ac:dyDescent="0.25">
      <c r="A11" s="17">
        <v>1</v>
      </c>
      <c r="B11" s="18" t="s">
        <v>9</v>
      </c>
      <c r="C11" s="17" t="s">
        <v>10</v>
      </c>
      <c r="D11" s="19">
        <v>69</v>
      </c>
      <c r="E11" s="20"/>
      <c r="F11" s="21">
        <f>D11*E11</f>
        <v>0</v>
      </c>
    </row>
    <row r="12" spans="1:6" s="22" customFormat="1" ht="45" x14ac:dyDescent="0.25">
      <c r="A12" s="17">
        <v>2</v>
      </c>
      <c r="B12" s="18" t="s">
        <v>11</v>
      </c>
      <c r="C12" s="17" t="s">
        <v>10</v>
      </c>
      <c r="D12" s="19">
        <v>70</v>
      </c>
      <c r="E12" s="20"/>
      <c r="F12" s="21">
        <f>D12*E12</f>
        <v>0</v>
      </c>
    </row>
    <row r="13" spans="1:6" x14ac:dyDescent="0.25">
      <c r="A13" s="13"/>
      <c r="B13" s="14" t="s">
        <v>12</v>
      </c>
      <c r="C13" s="13"/>
      <c r="D13" s="16"/>
      <c r="E13" s="13"/>
      <c r="F13" s="13"/>
    </row>
    <row r="14" spans="1:6" ht="75" x14ac:dyDescent="0.25">
      <c r="A14" s="11">
        <v>1</v>
      </c>
      <c r="B14" s="18" t="s">
        <v>13</v>
      </c>
      <c r="C14" s="17" t="s">
        <v>10</v>
      </c>
      <c r="D14" s="12">
        <v>60</v>
      </c>
      <c r="E14" s="20"/>
      <c r="F14" s="20">
        <f t="shared" ref="F14" si="0">D14*E14</f>
        <v>0</v>
      </c>
    </row>
    <row r="15" spans="1:6" x14ac:dyDescent="0.25">
      <c r="A15" s="13"/>
      <c r="B15" s="14" t="s">
        <v>14</v>
      </c>
      <c r="C15" s="13"/>
      <c r="D15" s="16"/>
      <c r="E15" s="23"/>
      <c r="F15" s="23"/>
    </row>
    <row r="16" spans="1:6" ht="75" x14ac:dyDescent="0.25">
      <c r="A16" s="11">
        <v>1</v>
      </c>
      <c r="B16" s="18" t="s">
        <v>15</v>
      </c>
      <c r="C16" s="11" t="s">
        <v>16</v>
      </c>
      <c r="D16" s="12">
        <v>96</v>
      </c>
      <c r="E16" s="20"/>
      <c r="F16" s="20">
        <f>D16*E16</f>
        <v>0</v>
      </c>
    </row>
    <row r="17" spans="1:6" ht="90" x14ac:dyDescent="0.25">
      <c r="A17" s="11">
        <v>2</v>
      </c>
      <c r="B17" s="18" t="s">
        <v>17</v>
      </c>
      <c r="C17" s="11" t="s">
        <v>18</v>
      </c>
      <c r="D17" s="12">
        <v>3440</v>
      </c>
      <c r="E17" s="20"/>
      <c r="F17" s="20">
        <f>D17*E17</f>
        <v>0</v>
      </c>
    </row>
    <row r="19" spans="1:6" s="27" customFormat="1" ht="15.75" x14ac:dyDescent="0.25">
      <c r="A19" s="24"/>
      <c r="B19" s="25"/>
      <c r="C19" s="106" t="s">
        <v>19</v>
      </c>
      <c r="D19" s="106"/>
      <c r="E19" s="106"/>
      <c r="F19" s="26">
        <f>SUM(F11:F17)</f>
        <v>0</v>
      </c>
    </row>
    <row r="20" spans="1:6" s="27" customFormat="1" ht="15.75" x14ac:dyDescent="0.25">
      <c r="A20" s="24"/>
      <c r="B20" s="25"/>
      <c r="C20" s="106" t="s">
        <v>20</v>
      </c>
      <c r="D20" s="106"/>
      <c r="E20" s="106"/>
      <c r="F20" s="26">
        <f>0.2*F19</f>
        <v>0</v>
      </c>
    </row>
    <row r="21" spans="1:6" s="27" customFormat="1" ht="15.75" x14ac:dyDescent="0.25">
      <c r="A21" s="24"/>
      <c r="B21" s="25"/>
      <c r="C21" s="106" t="s">
        <v>21</v>
      </c>
      <c r="D21" s="106"/>
      <c r="E21" s="106"/>
      <c r="F21" s="26">
        <f>F19+F20</f>
        <v>0</v>
      </c>
    </row>
    <row r="22" spans="1:6" x14ac:dyDescent="0.25">
      <c r="B22" s="28" t="s">
        <v>22</v>
      </c>
    </row>
    <row r="23" spans="1:6" x14ac:dyDescent="0.25">
      <c r="B23" s="5"/>
    </row>
    <row r="24" spans="1:6" x14ac:dyDescent="0.25">
      <c r="F24" s="30"/>
    </row>
    <row r="25" spans="1:6" x14ac:dyDescent="0.25">
      <c r="F25" s="30"/>
    </row>
    <row r="27" spans="1:6" ht="18.75" x14ac:dyDescent="0.25">
      <c r="F27" s="31"/>
    </row>
    <row r="28" spans="1:6" ht="18.75" x14ac:dyDescent="0.25">
      <c r="F28" s="31"/>
    </row>
    <row r="29" spans="1:6" ht="18.75" x14ac:dyDescent="0.25">
      <c r="F29" s="31"/>
    </row>
  </sheetData>
  <mergeCells count="7">
    <mergeCell ref="C21:E21"/>
    <mergeCell ref="B5:F5"/>
    <mergeCell ref="B2:F2"/>
    <mergeCell ref="B3:F3"/>
    <mergeCell ref="B6:F6"/>
    <mergeCell ref="C19:E19"/>
    <mergeCell ref="C20:E20"/>
  </mergeCells>
  <pageMargins left="0.7" right="0.7" top="0.75" bottom="0.75" header="0.3" footer="0.3"/>
  <pageSetup paperSize="9" scale="6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29"/>
  <sheetViews>
    <sheetView workbookViewId="0">
      <selection activeCell="B7" sqref="B7"/>
    </sheetView>
  </sheetViews>
  <sheetFormatPr defaultRowHeight="15" x14ac:dyDescent="0.25"/>
  <cols>
    <col min="1" max="1" width="16.28515625" style="1" customWidth="1"/>
    <col min="2" max="2" width="44.85546875" style="29" customWidth="1"/>
    <col min="3" max="3" width="10" style="3" bestFit="1" customWidth="1"/>
    <col min="4" max="4" width="11.5703125" style="4" bestFit="1" customWidth="1"/>
    <col min="5" max="5" width="9.7109375" style="1" bestFit="1" customWidth="1"/>
    <col min="6" max="6" width="15.140625" style="1" bestFit="1" customWidth="1"/>
  </cols>
  <sheetData>
    <row r="1" spans="1:6" x14ac:dyDescent="0.25">
      <c r="B1" s="2"/>
    </row>
    <row r="2" spans="1:6" x14ac:dyDescent="0.25">
      <c r="A2" s="79" t="s">
        <v>42</v>
      </c>
      <c r="B2" s="97" t="s">
        <v>51</v>
      </c>
      <c r="C2" s="97"/>
      <c r="D2" s="97"/>
      <c r="E2" s="97"/>
      <c r="F2" s="97"/>
    </row>
    <row r="3" spans="1:6" x14ac:dyDescent="0.25">
      <c r="A3" s="6"/>
      <c r="B3" s="102"/>
      <c r="C3" s="102"/>
      <c r="D3" s="102"/>
      <c r="E3" s="102"/>
      <c r="F3" s="102"/>
    </row>
    <row r="4" spans="1:6" ht="15" customHeight="1" x14ac:dyDescent="0.25">
      <c r="A4" s="79" t="s">
        <v>0</v>
      </c>
      <c r="B4" s="37" t="s">
        <v>38</v>
      </c>
      <c r="C4" s="37"/>
      <c r="D4" s="37"/>
      <c r="E4" s="37"/>
      <c r="F4" s="37"/>
    </row>
    <row r="5" spans="1:6" x14ac:dyDescent="0.25">
      <c r="A5" s="79" t="s">
        <v>1</v>
      </c>
      <c r="B5" s="97" t="s">
        <v>40</v>
      </c>
      <c r="C5" s="97"/>
      <c r="D5" s="97"/>
      <c r="E5" s="97"/>
      <c r="F5" s="97"/>
    </row>
    <row r="6" spans="1:6" ht="18.75" x14ac:dyDescent="0.25">
      <c r="A6" s="7"/>
      <c r="B6" s="99" t="s">
        <v>56</v>
      </c>
      <c r="C6" s="99"/>
      <c r="D6" s="99"/>
      <c r="E6" s="99"/>
      <c r="F6" s="99"/>
    </row>
    <row r="7" spans="1:6" x14ac:dyDescent="0.25">
      <c r="B7" s="1"/>
      <c r="C7" s="8"/>
      <c r="D7"/>
    </row>
    <row r="9" spans="1:6" s="1" customFormat="1" ht="16.5" x14ac:dyDescent="0.25">
      <c r="A9" s="9" t="s">
        <v>2</v>
      </c>
      <c r="B9" s="10" t="s">
        <v>3</v>
      </c>
      <c r="C9" s="11" t="s">
        <v>4</v>
      </c>
      <c r="D9" s="12" t="s">
        <v>5</v>
      </c>
      <c r="E9" s="11" t="s">
        <v>6</v>
      </c>
      <c r="F9" s="11" t="s">
        <v>7</v>
      </c>
    </row>
    <row r="10" spans="1:6" x14ac:dyDescent="0.25">
      <c r="A10" s="13"/>
      <c r="B10" s="14" t="s">
        <v>8</v>
      </c>
      <c r="C10" s="15"/>
      <c r="D10" s="16"/>
      <c r="E10" s="13"/>
      <c r="F10" s="13"/>
    </row>
    <row r="11" spans="1:6" s="22" customFormat="1" ht="60" x14ac:dyDescent="0.25">
      <c r="A11" s="17">
        <v>1</v>
      </c>
      <c r="B11" s="18" t="s">
        <v>9</v>
      </c>
      <c r="C11" s="17" t="s">
        <v>10</v>
      </c>
      <c r="D11" s="19">
        <v>121</v>
      </c>
      <c r="E11" s="20"/>
      <c r="F11" s="21">
        <f>D11*E11</f>
        <v>0</v>
      </c>
    </row>
    <row r="12" spans="1:6" s="22" customFormat="1" ht="45" x14ac:dyDescent="0.25">
      <c r="A12" s="17">
        <v>2</v>
      </c>
      <c r="B12" s="18" t="s">
        <v>11</v>
      </c>
      <c r="C12" s="17" t="s">
        <v>10</v>
      </c>
      <c r="D12" s="19">
        <v>60</v>
      </c>
      <c r="E12" s="20"/>
      <c r="F12" s="21">
        <f>D12*E12</f>
        <v>0</v>
      </c>
    </row>
    <row r="13" spans="1:6" x14ac:dyDescent="0.25">
      <c r="A13" s="13"/>
      <c r="B13" s="14" t="s">
        <v>12</v>
      </c>
      <c r="C13" s="13"/>
      <c r="D13" s="16"/>
      <c r="E13" s="13"/>
      <c r="F13" s="13"/>
    </row>
    <row r="14" spans="1:6" ht="75" x14ac:dyDescent="0.25">
      <c r="A14" s="11">
        <v>1</v>
      </c>
      <c r="B14" s="18" t="s">
        <v>13</v>
      </c>
      <c r="C14" s="17" t="s">
        <v>10</v>
      </c>
      <c r="D14" s="12">
        <v>60</v>
      </c>
      <c r="E14" s="20"/>
      <c r="F14" s="20">
        <f t="shared" ref="F14" si="0">D14*E14</f>
        <v>0</v>
      </c>
    </row>
    <row r="15" spans="1:6" x14ac:dyDescent="0.25">
      <c r="A15" s="13"/>
      <c r="B15" s="14" t="s">
        <v>14</v>
      </c>
      <c r="C15" s="13"/>
      <c r="D15" s="16"/>
      <c r="E15" s="23"/>
      <c r="F15" s="23"/>
    </row>
    <row r="16" spans="1:6" ht="75" x14ac:dyDescent="0.25">
      <c r="A16" s="11">
        <v>1</v>
      </c>
      <c r="B16" s="18" t="s">
        <v>15</v>
      </c>
      <c r="C16" s="11" t="s">
        <v>16</v>
      </c>
      <c r="D16" s="12">
        <v>170</v>
      </c>
      <c r="E16" s="20"/>
      <c r="F16" s="20">
        <f>D16*E16</f>
        <v>0</v>
      </c>
    </row>
    <row r="17" spans="1:6" ht="90" x14ac:dyDescent="0.25">
      <c r="A17" s="11">
        <v>2</v>
      </c>
      <c r="B17" s="18" t="s">
        <v>17</v>
      </c>
      <c r="C17" s="11" t="s">
        <v>18</v>
      </c>
      <c r="D17" s="12">
        <v>6050</v>
      </c>
      <c r="E17" s="20"/>
      <c r="F17" s="20">
        <f>D17*E17</f>
        <v>0</v>
      </c>
    </row>
    <row r="19" spans="1:6" s="27" customFormat="1" ht="15.75" x14ac:dyDescent="0.25">
      <c r="A19" s="24"/>
      <c r="B19" s="25"/>
      <c r="C19" s="106" t="s">
        <v>19</v>
      </c>
      <c r="D19" s="106"/>
      <c r="E19" s="106"/>
      <c r="F19" s="26">
        <f>SUM(F11:F17)</f>
        <v>0</v>
      </c>
    </row>
    <row r="20" spans="1:6" s="27" customFormat="1" ht="15.75" x14ac:dyDescent="0.25">
      <c r="A20" s="24"/>
      <c r="B20" s="25"/>
      <c r="C20" s="106" t="s">
        <v>20</v>
      </c>
      <c r="D20" s="106"/>
      <c r="E20" s="106"/>
      <c r="F20" s="26">
        <f>0.2*F19</f>
        <v>0</v>
      </c>
    </row>
    <row r="21" spans="1:6" s="27" customFormat="1" ht="15.75" x14ac:dyDescent="0.25">
      <c r="A21" s="24"/>
      <c r="B21" s="25"/>
      <c r="C21" s="106" t="s">
        <v>21</v>
      </c>
      <c r="D21" s="106"/>
      <c r="E21" s="106"/>
      <c r="F21" s="26">
        <f>F19+F20</f>
        <v>0</v>
      </c>
    </row>
    <row r="22" spans="1:6" x14ac:dyDescent="0.25">
      <c r="B22" s="28" t="s">
        <v>22</v>
      </c>
    </row>
    <row r="23" spans="1:6" x14ac:dyDescent="0.25">
      <c r="B23" s="5"/>
    </row>
    <row r="24" spans="1:6" x14ac:dyDescent="0.25">
      <c r="F24" s="30"/>
    </row>
    <row r="25" spans="1:6" x14ac:dyDescent="0.25">
      <c r="F25" s="30"/>
    </row>
    <row r="27" spans="1:6" ht="18.75" x14ac:dyDescent="0.25">
      <c r="F27" s="31"/>
    </row>
    <row r="28" spans="1:6" ht="18.75" x14ac:dyDescent="0.25">
      <c r="F28" s="31"/>
    </row>
    <row r="29" spans="1:6" ht="18.75" x14ac:dyDescent="0.25">
      <c r="F29" s="31"/>
    </row>
  </sheetData>
  <mergeCells count="7">
    <mergeCell ref="C21:E21"/>
    <mergeCell ref="B5:F5"/>
    <mergeCell ref="B2:F2"/>
    <mergeCell ref="B3:F3"/>
    <mergeCell ref="B6:F6"/>
    <mergeCell ref="C19:E19"/>
    <mergeCell ref="C20:E20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13</vt:i4>
      </vt:variant>
    </vt:vector>
  </HeadingPairs>
  <TitlesOfParts>
    <vt:vector size="13" baseType="lpstr">
      <vt:lpstr>КСС_ОБОБЩЕНА</vt:lpstr>
      <vt:lpstr>ул.Младост_ЩРЪКЛЕВО</vt:lpstr>
      <vt:lpstr>ул. Шести септември_ЩРЪКЛЕВО</vt:lpstr>
      <vt:lpstr>ул.Петър Киряков_ЩРЪКЛЕВО</vt:lpstr>
      <vt:lpstr>ул.Тодор Деков_КРАСЕН</vt:lpstr>
      <vt:lpstr>ул.Любен Каравелов_КРАСЕН</vt:lpstr>
      <vt:lpstr>ул.Детелина_КРАСЕН</vt:lpstr>
      <vt:lpstr>ул.В.Левски_ПИРГОВО</vt:lpstr>
      <vt:lpstr>ул. Трети Март_ПИРГОВО</vt:lpstr>
      <vt:lpstr>ул.Македония_МЕЧКА</vt:lpstr>
      <vt:lpstr>ул.Ал.Стамболийски_МЕЧКА</vt:lpstr>
      <vt:lpstr>ул. Енчо Драганов_КОШОВ</vt:lpstr>
      <vt:lpstr>ул.Баба Тонка_ЧЕРВЕН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TIHOMIR</dc:creator>
  <cp:lastModifiedBy>user</cp:lastModifiedBy>
  <cp:lastPrinted>2021-02-10T11:44:11Z</cp:lastPrinted>
  <dcterms:created xsi:type="dcterms:W3CDTF">2021-01-08T10:01:40Z</dcterms:created>
  <dcterms:modified xsi:type="dcterms:W3CDTF">2021-02-11T09:06:57Z</dcterms:modified>
</cp:coreProperties>
</file>